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8585" windowHeight="9735"/>
  </bookViews>
  <sheets>
    <sheet name="仕様による要求項目のチェック事項" sheetId="1" r:id="rId1"/>
    <sheet name="費用や支援体制等に係る見積及び内容 (記入用)" sheetId="3" r:id="rId2"/>
    <sheet name="費用や支援体制等に係る見積及び内容" sheetId="2" r:id="rId3"/>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<sst xmlns="http://schemas.openxmlformats.org/spreadsheetml/2006/main" xmlns:r="http://schemas.openxmlformats.org/officeDocument/2006/relationships" count="560" uniqueCount="560">
  <si>
    <t>事業の前提要件</t>
    <rPh sb="0" eb="2">
      <t>ジギョウ</t>
    </rPh>
    <rPh sb="3" eb="5">
      <t>ゼンテイ</t>
    </rPh>
    <rPh sb="5" eb="7">
      <t>ヨウケン</t>
    </rPh>
    <phoneticPr fontId="1"/>
  </si>
  <si>
    <t>◆ランニング費用（2年度以降）</t>
  </si>
  <si>
    <t>再委託制限（第58条）</t>
    <rPh sb="3" eb="5">
      <t>セイゲン</t>
    </rPh>
    <phoneticPr fontId="1"/>
  </si>
  <si>
    <t>PayPay・クレカ</t>
  </si>
  <si>
    <t>テンプレート追加費用</t>
  </si>
  <si>
    <t>通報データ（受付日時、通報区分、位置情報、添付写真のリンク、ステータス、職員メモ等）は、管理画面からCSV又はExcel形式で一括エクスポート</t>
  </si>
  <si>
    <t>a7　ポイント等機能によるポイント換金等に係る手数料等</t>
    <rPh sb="7" eb="8">
      <t>トウ</t>
    </rPh>
    <rPh sb="17" eb="19">
      <t>カンキン</t>
    </rPh>
    <rPh sb="19" eb="20">
      <t>トウ</t>
    </rPh>
    <rPh sb="21" eb="22">
      <t>カカ</t>
    </rPh>
    <rPh sb="23" eb="26">
      <t>テスウリョウ</t>
    </rPh>
    <rPh sb="26" eb="27">
      <t>トウ</t>
    </rPh>
    <phoneticPr fontId="1"/>
  </si>
  <si>
    <t>No.</t>
  </si>
  <si>
    <t>目的・効果に優れた代替案の採用協議</t>
  </si>
  <si>
    <t>項目</t>
  </si>
  <si>
    <t>23　電子申請受付以後の事務フローなどの運用面での提案</t>
    <rPh sb="3" eb="5">
      <t>デンシ</t>
    </rPh>
    <rPh sb="5" eb="7">
      <t>シンセイ</t>
    </rPh>
    <rPh sb="7" eb="9">
      <t>ウケツケ</t>
    </rPh>
    <rPh sb="9" eb="11">
      <t>イゴ</t>
    </rPh>
    <rPh sb="12" eb="14">
      <t>ジム</t>
    </rPh>
    <rPh sb="20" eb="22">
      <t>ウンヨウ</t>
    </rPh>
    <rPh sb="22" eb="23">
      <t>メン</t>
    </rPh>
    <rPh sb="25" eb="27">
      <t>テイアン</t>
    </rPh>
    <phoneticPr fontId="1"/>
  </si>
  <si>
    <t>第49条</t>
    <rPh sb="0" eb="1">
      <t>ダイ</t>
    </rPh>
    <rPh sb="3" eb="4">
      <t>ジョウ</t>
    </rPh>
    <phoneticPr fontId="1"/>
  </si>
  <si>
    <t>15　チャットボット追加費</t>
  </si>
  <si>
    <t>22　初期費用総合　　　　　　　　　</t>
  </si>
  <si>
    <t>23　年間費用総合　　　　　　　　　</t>
  </si>
  <si>
    <t>総務省等のガイドライン適合</t>
  </si>
  <si>
    <t>20　職員作業量（低負担）　　　　　</t>
  </si>
  <si>
    <t>【費用（人口2,300人規模に最適化）】</t>
  </si>
  <si>
    <t>初期費用</t>
  </si>
  <si>
    <t>支援サービス料</t>
  </si>
  <si>
    <t>16　ポイント機能追加費</t>
  </si>
  <si>
    <t>外部システム連携の拡張性（第24条）</t>
  </si>
  <si>
    <t>システム・追加機能等の動作検証環境の整備（第48条）</t>
    <rPh sb="21" eb="22">
      <t>ダイ</t>
    </rPh>
    <rPh sb="24" eb="25">
      <t>ジョウ</t>
    </rPh>
    <phoneticPr fontId="1"/>
  </si>
  <si>
    <t>Webhookの追加設定</t>
  </si>
  <si>
    <t>10　テスト環境保守費　　　　　　　</t>
  </si>
  <si>
    <t>属性情報に基づき、利用者の初期表示タブを自動で最適化</t>
  </si>
  <si>
    <t>年間保守費</t>
  </si>
  <si>
    <t>第42条</t>
  </si>
  <si>
    <t>提供</t>
    <rPh sb="0" eb="2">
      <t>テイキョウ</t>
    </rPh>
    <phoneticPr fontId="1"/>
  </si>
  <si>
    <t>操作ログ管理機能</t>
  </si>
  <si>
    <t>第45条</t>
  </si>
  <si>
    <t>第32条</t>
    <rPh sb="0" eb="1">
      <t>ダイ</t>
    </rPh>
    <rPh sb="3" eb="4">
      <t>ジョウ</t>
    </rPh>
    <phoneticPr fontId="1"/>
  </si>
  <si>
    <t>1　初期導入費　</t>
  </si>
  <si>
    <t>【総合適合度（仕様書全文ベース）】</t>
  </si>
  <si>
    <t>総合評価</t>
  </si>
  <si>
    <t>7　API連携（ｽﾏｰﾄKEY）などにより外部連携機能や別途サービス提供に必要とする費用（概算・本契約の対象外経費）</t>
    <rPh sb="5" eb="7">
      <t>レンケイ</t>
    </rPh>
    <rPh sb="21" eb="23">
      <t>ガイブ</t>
    </rPh>
    <rPh sb="23" eb="25">
      <t>レンケイ</t>
    </rPh>
    <rPh sb="25" eb="27">
      <t>キノウ</t>
    </rPh>
    <rPh sb="28" eb="30">
      <t>ベット</t>
    </rPh>
    <rPh sb="34" eb="36">
      <t>テイキョウ</t>
    </rPh>
    <rPh sb="37" eb="39">
      <t>ヒツヨウ</t>
    </rPh>
    <rPh sb="42" eb="44">
      <t>ヒヨウ</t>
    </rPh>
    <rPh sb="45" eb="47">
      <t>ガイサン</t>
    </rPh>
    <rPh sb="48" eb="49">
      <t>ホン</t>
    </rPh>
    <rPh sb="49" eb="51">
      <t>ケイヤク</t>
    </rPh>
    <rPh sb="52" eb="55">
      <t>タイショウガイ</t>
    </rPh>
    <rPh sb="55" eb="57">
      <t>ケイヒ</t>
    </rPh>
    <phoneticPr fontId="1"/>
  </si>
  <si>
    <t>地図API利用料は本村負担</t>
    <rPh sb="0" eb="2">
      <t>チズ</t>
    </rPh>
    <rPh sb="5" eb="8">
      <t>リヨウリョウ</t>
    </rPh>
    <rPh sb="9" eb="10">
      <t>ホン</t>
    </rPh>
    <rPh sb="10" eb="11">
      <t>ソン</t>
    </rPh>
    <rPh sb="11" eb="13">
      <t>フタン</t>
    </rPh>
    <phoneticPr fontId="1"/>
  </si>
  <si>
    <t>公的個人認証サービス（JPKI）を利用した各種申請及びオンライン決済等を行える機能申請機能（第31条）</t>
  </si>
  <si>
    <t>適合性</t>
    <rPh sb="0" eb="3">
      <t>テキゴウセイ</t>
    </rPh>
    <phoneticPr fontId="1"/>
  </si>
  <si>
    <t>第44条</t>
  </si>
  <si>
    <t>申請フォームは、利用者が入力途中離脱でも、入力を再開できる一時保存機能</t>
  </si>
  <si>
    <t>機能拡張に係る情報提供や技術的な支援</t>
    <rPh sb="0" eb="2">
      <t>キノウ</t>
    </rPh>
    <rPh sb="2" eb="4">
      <t>カクチョウ</t>
    </rPh>
    <rPh sb="5" eb="6">
      <t>カカ</t>
    </rPh>
    <rPh sb="7" eb="9">
      <t>ジョウホウ</t>
    </rPh>
    <rPh sb="9" eb="11">
      <t>テイキョウ</t>
    </rPh>
    <rPh sb="12" eb="15">
      <t>ギジュツテキ</t>
    </rPh>
    <rPh sb="16" eb="18">
      <t>シエン</t>
    </rPh>
    <phoneticPr fontId="1"/>
  </si>
  <si>
    <t>セキュリティ</t>
  </si>
  <si>
    <t>費用（TCO)</t>
    <rPh sb="0" eb="2">
      <t>ヒヨウ</t>
    </rPh>
    <phoneticPr fontId="1"/>
  </si>
  <si>
    <t>API障害時の影響範囲・復旧見込み・暫定措置の報告（本村への即時報告義務）</t>
  </si>
  <si>
    <t>業務体制（経験者配置）（第60条）</t>
    <rPh sb="12" eb="13">
      <t>ダイ</t>
    </rPh>
    <rPh sb="15" eb="16">
      <t>ジョウ</t>
    </rPh>
    <phoneticPr fontId="1"/>
  </si>
  <si>
    <t>検討／条件付</t>
    <rPh sb="0" eb="2">
      <t>ケントウ</t>
    </rPh>
    <rPh sb="3" eb="6">
      <t>ジョウケンツキ</t>
    </rPh>
    <phoneticPr fontId="1"/>
  </si>
  <si>
    <t>◆運用負担（職員の作業量）係る提案や支援内容</t>
    <rPh sb="13" eb="14">
      <t>カカ</t>
    </rPh>
    <rPh sb="15" eb="17">
      <t>テイアン</t>
    </rPh>
    <rPh sb="18" eb="20">
      <t>シエン</t>
    </rPh>
    <rPh sb="20" eb="22">
      <t>ナイヨウ</t>
    </rPh>
    <phoneticPr fontId="1"/>
  </si>
  <si>
    <t>可用性・安定稼働</t>
  </si>
  <si>
    <t>防災情報配信機能として気象情報、注意報、緊急情報等を配信できる機能（第35条）</t>
  </si>
  <si>
    <t>保守体制</t>
    <rPh sb="0" eb="2">
      <t>ホシュ</t>
    </rPh>
    <rPh sb="2" eb="4">
      <t>タイセイ</t>
    </rPh>
    <phoneticPr fontId="1"/>
  </si>
  <si>
    <t>2　初期設定（申請・予約）</t>
  </si>
  <si>
    <t>第43条</t>
    <rPh sb="0" eb="1">
      <t>ダイ</t>
    </rPh>
    <rPh sb="3" eb="4">
      <t>ジョウ</t>
    </rPh>
    <phoneticPr fontId="1"/>
  </si>
  <si>
    <t>将来の拡張性</t>
    <rPh sb="0" eb="2">
      <t>ショウライ</t>
    </rPh>
    <rPh sb="3" eb="6">
      <t>カクチョウセイ</t>
    </rPh>
    <phoneticPr fontId="1"/>
  </si>
  <si>
    <t>19　スマート決済連携費</t>
  </si>
  <si>
    <t>権限管理（ロールベースアクセス制御）の複数の階層権限レベルの制御</t>
    <rPh sb="30" eb="32">
      <t>セイギョ</t>
    </rPh>
    <phoneticPr fontId="1"/>
  </si>
  <si>
    <t>定義理解（2条）</t>
  </si>
  <si>
    <t>12　システム運用保守管理費用</t>
    <rPh sb="9" eb="11">
      <t>ホシュ</t>
    </rPh>
    <rPh sb="11" eb="13">
      <t>カンリ</t>
    </rPh>
    <phoneticPr fontId="1"/>
  </si>
  <si>
    <t>3　JPKI対応費</t>
  </si>
  <si>
    <t>国内サーバ（ISMAP準拠）（データ保存場所の適正性）</t>
  </si>
  <si>
    <t>6　年間保守費</t>
  </si>
  <si>
    <t>◆導入後の運営体制（具体的な説明）</t>
    <rPh sb="1" eb="3">
      <t>ドウニュウ</t>
    </rPh>
    <rPh sb="3" eb="4">
      <t>ゴ</t>
    </rPh>
    <rPh sb="5" eb="7">
      <t>ウンエイ</t>
    </rPh>
    <rPh sb="7" eb="9">
      <t>タイセイ</t>
    </rPh>
    <rPh sb="10" eb="13">
      <t>グタイテキ</t>
    </rPh>
    <rPh sb="14" eb="16">
      <t>セツメイ</t>
    </rPh>
    <phoneticPr fontId="1"/>
  </si>
  <si>
    <t>デジタル庁提供の「デジタル認証アプリ」との連携による本人確認方式も選択可能</t>
  </si>
  <si>
    <t>管理者が、カレンダー形式等で任意の日時、予約枠の状況を視覚的に確認、予約者情報の確認や予約情報の登録・修正・削除が行える</t>
    <rPh sb="0" eb="3">
      <t>カンリシャ</t>
    </rPh>
    <rPh sb="57" eb="58">
      <t>オコナ</t>
    </rPh>
    <phoneticPr fontId="1"/>
  </si>
  <si>
    <t>8　脆弱性対応費</t>
  </si>
  <si>
    <t>9　バージョンアップ費</t>
  </si>
  <si>
    <t>2年度以降の費用負担</t>
    <rPh sb="1" eb="3">
      <t>ネンド</t>
    </rPh>
    <rPh sb="3" eb="5">
      <t>イコウ</t>
    </rPh>
    <rPh sb="6" eb="8">
      <t>ヒヨウ</t>
    </rPh>
    <rPh sb="8" eb="10">
      <t>フタン</t>
    </rPh>
    <phoneticPr fontId="1"/>
  </si>
  <si>
    <t>24　5年間総費用（推計）</t>
  </si>
  <si>
    <t>2年度以降ランニング</t>
  </si>
  <si>
    <t>仕様書要件項目ごとの詳細チェック表</t>
    <rPh sb="16" eb="17">
      <t>ヒョウ</t>
    </rPh>
    <phoneticPr fontId="1"/>
  </si>
  <si>
    <t>17　通報機能追加費</t>
  </si>
  <si>
    <t>レポートデータ作成・集計（日次・週次・月次等）</t>
    <rPh sb="7" eb="9">
      <t>サクセイ</t>
    </rPh>
    <rPh sb="10" eb="12">
      <t>シュウケイ</t>
    </rPh>
    <rPh sb="21" eb="22">
      <t>トウ</t>
    </rPh>
    <phoneticPr fontId="1"/>
  </si>
  <si>
    <t>Ｃ3　機能追加（標準機能）</t>
    <rPh sb="3" eb="5">
      <t>キノウ</t>
    </rPh>
    <rPh sb="5" eb="7">
      <t>ツイカ</t>
    </rPh>
    <rPh sb="8" eb="10">
      <t>ヒョウジュン</t>
    </rPh>
    <rPh sb="10" eb="12">
      <t>キノウ</t>
    </rPh>
    <phoneticPr fontId="1"/>
  </si>
  <si>
    <t>職員の研修及び機能アップの提案</t>
    <rPh sb="0" eb="2">
      <t>ショクイン</t>
    </rPh>
    <rPh sb="3" eb="5">
      <t>ケンシュウ</t>
    </rPh>
    <rPh sb="5" eb="6">
      <t>オヨ</t>
    </rPh>
    <rPh sb="7" eb="9">
      <t>キノウ</t>
    </rPh>
    <rPh sb="13" eb="15">
      <t>テイアン</t>
    </rPh>
    <phoneticPr fontId="1"/>
  </si>
  <si>
    <t>第57条</t>
    <rPh sb="0" eb="1">
      <t>ダイ</t>
    </rPh>
    <rPh sb="3" eb="4">
      <t>ジョウ</t>
    </rPh>
    <phoneticPr fontId="1"/>
  </si>
  <si>
    <t>APIの追加設定</t>
  </si>
  <si>
    <t>運用支援体制</t>
    <rPh sb="0" eb="2">
      <t>ウンヨウ</t>
    </rPh>
    <rPh sb="2" eb="4">
      <t>シエン</t>
    </rPh>
    <rPh sb="4" eb="6">
      <t>タイセイ</t>
    </rPh>
    <phoneticPr fontId="1"/>
  </si>
  <si>
    <t>公的個人認証は、LINEアプリ内で一気通貫により完結</t>
  </si>
  <si>
    <t>14　予約メニュー追加費</t>
  </si>
  <si>
    <t>デジタルギフト等の発行・送金処理は、対象者データをインポートすることにより、一括又は個別配信できる</t>
  </si>
  <si>
    <t>行政サービス提供の深化度</t>
    <rPh sb="0" eb="2">
      <t>ギョウセイ</t>
    </rPh>
    <rPh sb="6" eb="8">
      <t>テイキョウ</t>
    </rPh>
    <rPh sb="9" eb="11">
      <t>シンカ</t>
    </rPh>
    <rPh sb="11" eb="12">
      <t>ド</t>
    </rPh>
    <phoneticPr fontId="1"/>
  </si>
  <si>
    <t>職員への研修支援費用等</t>
    <rPh sb="0" eb="2">
      <t>ショクイン</t>
    </rPh>
    <rPh sb="4" eb="6">
      <t>ケンシュウ</t>
    </rPh>
    <rPh sb="6" eb="8">
      <t>シエン</t>
    </rPh>
    <rPh sb="8" eb="10">
      <t>ヒヨウ</t>
    </rPh>
    <rPh sb="10" eb="11">
      <t>トウ</t>
    </rPh>
    <phoneticPr fontId="1"/>
  </si>
  <si>
    <t>第63条</t>
    <rPh sb="0" eb="1">
      <t>ダイ</t>
    </rPh>
    <rPh sb="3" eb="4">
      <t>ジョウ</t>
    </rPh>
    <phoneticPr fontId="1"/>
  </si>
  <si>
    <t>◆総合費用評価（TCO：総保有コスト）</t>
  </si>
  <si>
    <t>Ｂ　年間保守費</t>
    <rPh sb="2" eb="4">
      <t>ネンカン</t>
    </rPh>
    <rPh sb="4" eb="6">
      <t>ホシュ</t>
    </rPh>
    <rPh sb="6" eb="7">
      <t>ヒ</t>
    </rPh>
    <phoneticPr fontId="1"/>
  </si>
  <si>
    <t>仕様書等による機能拡張の提供（追加又は改修）に係る費用</t>
    <rPh sb="0" eb="2">
      <t>シヨウ</t>
    </rPh>
    <rPh sb="2" eb="3">
      <t>ショ</t>
    </rPh>
    <rPh sb="3" eb="4">
      <t>トウ</t>
    </rPh>
    <rPh sb="7" eb="9">
      <t>キノウ</t>
    </rPh>
    <rPh sb="9" eb="11">
      <t>カクチョウ</t>
    </rPh>
    <rPh sb="12" eb="14">
      <t>テイキョウ</t>
    </rPh>
    <rPh sb="15" eb="17">
      <t>ツイカ</t>
    </rPh>
    <rPh sb="17" eb="18">
      <t>マタ</t>
    </rPh>
    <rPh sb="19" eb="21">
      <t>カイシュウ</t>
    </rPh>
    <rPh sb="23" eb="24">
      <t>カカ</t>
    </rPh>
    <rPh sb="25" eb="27">
      <t>ヒヨウ</t>
    </rPh>
    <phoneticPr fontId="1"/>
  </si>
  <si>
    <t>4　電子決済機能</t>
    <rPh sb="2" eb="4">
      <t>デンシ</t>
    </rPh>
    <rPh sb="4" eb="6">
      <t>ケッサイ</t>
    </rPh>
    <rPh sb="6" eb="8">
      <t>キノウ</t>
    </rPh>
    <phoneticPr fontId="1"/>
  </si>
  <si>
    <t>第65条</t>
    <rPh sb="0" eb="1">
      <t>ダイ</t>
    </rPh>
    <rPh sb="3" eb="4">
      <t>ジョウ</t>
    </rPh>
    <phoneticPr fontId="1"/>
  </si>
  <si>
    <t>5　テスト環境構築費</t>
  </si>
  <si>
    <t>22　テンプレート利用　　　　　　　</t>
  </si>
  <si>
    <t>8　その他諸経費等</t>
    <rPh sb="4" eb="5">
      <t>タ</t>
    </rPh>
    <rPh sb="5" eb="8">
      <t>ショケイヒ</t>
    </rPh>
    <rPh sb="8" eb="9">
      <t>トウ</t>
    </rPh>
    <phoneticPr fontId="1"/>
  </si>
  <si>
    <t>21　設定変更の容易さ　　　　　　　</t>
  </si>
  <si>
    <t>7　監視費用（24/365）</t>
  </si>
  <si>
    <t>LINEアカウントによる二重受取や不正なアクセス、データの改ざん等を防止するための厳格なセキュリティ機能及びログ管理機能</t>
  </si>
  <si>
    <t>○　導入時における支援体制</t>
    <rPh sb="2" eb="4">
      <t>ドウニュウ</t>
    </rPh>
    <rPh sb="4" eb="5">
      <t>ジ</t>
    </rPh>
    <rPh sb="9" eb="11">
      <t>シエン</t>
    </rPh>
    <rPh sb="11" eb="13">
      <t>タイセイ</t>
    </rPh>
    <phoneticPr fontId="1"/>
  </si>
  <si>
    <t>属性項目以外のデータを活用した、特定対象者への配信</t>
  </si>
  <si>
    <t>○　2年度以降ランニング</t>
  </si>
  <si>
    <t>6　庁内研修費・職員側構築作業支援</t>
    <rPh sb="8" eb="10">
      <t>ショクイン</t>
    </rPh>
    <rPh sb="10" eb="11">
      <t>ガワ</t>
    </rPh>
    <rPh sb="11" eb="13">
      <t>コウチク</t>
    </rPh>
    <rPh sb="13" eb="15">
      <t>サギョウ</t>
    </rPh>
    <rPh sb="15" eb="17">
      <t>シエン</t>
    </rPh>
    <phoneticPr fontId="1"/>
  </si>
  <si>
    <t>◆年間保守費（24/365監視・障害対応）</t>
  </si>
  <si>
    <t>IP制限及びレート制限の設定</t>
  </si>
  <si>
    <t>11　システム利用に係る基本費用</t>
  </si>
  <si>
    <t>不可</t>
    <rPh sb="0" eb="2">
      <t>フカ</t>
    </rPh>
    <phoneticPr fontId="1"/>
  </si>
  <si>
    <t>第20条</t>
    <rPh sb="0" eb="1">
      <t>ダイ</t>
    </rPh>
    <rPh sb="3" eb="4">
      <t>ジョウ</t>
    </rPh>
    <phoneticPr fontId="1"/>
  </si>
  <si>
    <t>13　申請フォーム追加費　</t>
  </si>
  <si>
    <t>避難所外の被災者が、自身の位置情報や支援ニーズをLINEトーク上から報告できる機能及び管理画面の地図上で一元的に確認・プロットできる機能</t>
    <rPh sb="41" eb="42">
      <t>オヨ</t>
    </rPh>
    <phoneticPr fontId="1"/>
  </si>
  <si>
    <t>予約完了時に予約完了通知をトークで自動通知、及び通知メッセージを自由に設定</t>
    <rPh sb="0" eb="2">
      <t>ヨヤク</t>
    </rPh>
    <rPh sb="22" eb="23">
      <t>オヨ</t>
    </rPh>
    <rPh sb="24" eb="26">
      <t>ツウチ</t>
    </rPh>
    <phoneticPr fontId="1"/>
  </si>
  <si>
    <t>18　スマートキー連携費</t>
  </si>
  <si>
    <t>仕様書疑義の協議</t>
  </si>
  <si>
    <t>特記事項等</t>
    <rPh sb="0" eb="2">
      <t>トッキ</t>
    </rPh>
    <rPh sb="2" eb="4">
      <t>ジコウ</t>
    </rPh>
    <rPh sb="4" eb="5">
      <t>トウ</t>
    </rPh>
    <phoneticPr fontId="1"/>
  </si>
  <si>
    <t>説明・積算根拠等</t>
    <rPh sb="0" eb="2">
      <t>セツメイ</t>
    </rPh>
    <rPh sb="3" eb="5">
      <t>セキサン</t>
    </rPh>
    <rPh sb="5" eb="7">
      <t>コンキョ</t>
    </rPh>
    <rPh sb="7" eb="8">
      <t>トウ</t>
    </rPh>
    <phoneticPr fontId="1"/>
  </si>
  <si>
    <t>申請内容の入力から確認・修正、職員とのやり取りまでを、外部ブラウザに遷移することなくLINEのトーク上で一貫して実現できる機能</t>
  </si>
  <si>
    <t>－</t>
  </si>
  <si>
    <t>【システム導入・運用維持に必要な経費の算定（初期費用・保守費・ランニング）】</t>
    <rPh sb="5" eb="7">
      <t>ドウニュウ</t>
    </rPh>
    <rPh sb="8" eb="10">
      <t>ウンヨウ</t>
    </rPh>
    <rPh sb="10" eb="12">
      <t>イジ</t>
    </rPh>
    <rPh sb="13" eb="15">
      <t>ヒツヨウ</t>
    </rPh>
    <rPh sb="16" eb="18">
      <t>ケイヒ</t>
    </rPh>
    <rPh sb="19" eb="21">
      <t>サンテイ</t>
    </rPh>
    <phoneticPr fontId="1"/>
  </si>
  <si>
    <t>運用支援や新たな機能追加の提案体制（別途費用の発生は）</t>
    <rPh sb="0" eb="2">
      <t>ウンヨウ</t>
    </rPh>
    <rPh sb="2" eb="4">
      <t>シエン</t>
    </rPh>
    <rPh sb="5" eb="6">
      <t>アラ</t>
    </rPh>
    <rPh sb="8" eb="10">
      <t>キノウ</t>
    </rPh>
    <rPh sb="10" eb="12">
      <t>ツイカ</t>
    </rPh>
    <rPh sb="13" eb="15">
      <t>テイアン</t>
    </rPh>
    <rPh sb="15" eb="17">
      <t>タイセイ</t>
    </rPh>
    <rPh sb="18" eb="20">
      <t>ベット</t>
    </rPh>
    <rPh sb="20" eb="22">
      <t>ヒヨウ</t>
    </rPh>
    <rPh sb="23" eb="25">
      <t>ハッセイ</t>
    </rPh>
    <phoneticPr fontId="1"/>
  </si>
  <si>
    <t>初期費用（導入費）</t>
  </si>
  <si>
    <t>予約申込で回答された属性情報を活用した特定対象者へのセグメント配信</t>
  </si>
  <si>
    <t>◆初期費用（導入費）</t>
  </si>
  <si>
    <t>第43条</t>
  </si>
  <si>
    <t>画像等のファイルは、一時URL取得後、本村及び受託者側に保存し、LINE社側に保持されない構成（第51条4項）</t>
    <rPh sb="10" eb="12">
      <t>イチジ</t>
    </rPh>
    <rPh sb="15" eb="17">
      <t>シュトク</t>
    </rPh>
    <rPh sb="17" eb="18">
      <t>ゴ</t>
    </rPh>
    <rPh sb="19" eb="20">
      <t>ホン</t>
    </rPh>
    <rPh sb="20" eb="21">
      <t>ソン</t>
    </rPh>
    <rPh sb="21" eb="22">
      <t>オヨ</t>
    </rPh>
    <rPh sb="23" eb="26">
      <t>ジュタクシャ</t>
    </rPh>
    <rPh sb="26" eb="27">
      <t>ガワ</t>
    </rPh>
    <rPh sb="28" eb="30">
      <t>ホゾン</t>
    </rPh>
    <phoneticPr fontId="1"/>
  </si>
  <si>
    <t>保守費用</t>
    <rPh sb="0" eb="2">
      <t>ホシュ</t>
    </rPh>
    <rPh sb="2" eb="3">
      <t>ヒ</t>
    </rPh>
    <rPh sb="3" eb="4">
      <t>ヨウ</t>
    </rPh>
    <phoneticPr fontId="1"/>
  </si>
  <si>
    <t>システム更新・脆弱性対策</t>
  </si>
  <si>
    <t>第3章</t>
    <rPh sb="0" eb="1">
      <t>ダイ</t>
    </rPh>
    <rPh sb="2" eb="3">
      <t>ショウ</t>
    </rPh>
    <phoneticPr fontId="1"/>
  </si>
  <si>
    <t>注意喚起・村長メッセージなどの配信</t>
    <rPh sb="0" eb="2">
      <t>チュウイ</t>
    </rPh>
    <rPh sb="2" eb="4">
      <t>カンキ</t>
    </rPh>
    <rPh sb="5" eb="7">
      <t>ソンチョウ</t>
    </rPh>
    <rPh sb="15" eb="17">
      <t>ハイシン</t>
    </rPh>
    <phoneticPr fontId="1"/>
  </si>
  <si>
    <t>本番と論理分離</t>
  </si>
  <si>
    <t>その他特筆すべき内容（自社の強み等）</t>
    <rPh sb="2" eb="3">
      <t>タ</t>
    </rPh>
    <rPh sb="3" eb="5">
      <t>トクヒツ</t>
    </rPh>
    <rPh sb="8" eb="10">
      <t>ナイヨウ</t>
    </rPh>
    <rPh sb="11" eb="13">
      <t>ジシャ</t>
    </rPh>
    <rPh sb="14" eb="15">
      <t>ツヨ</t>
    </rPh>
    <rPh sb="16" eb="17">
      <t>トウ</t>
    </rPh>
    <phoneticPr fontId="1"/>
  </si>
  <si>
    <t>二次元コードによる直接アクセス機能（第20条）</t>
  </si>
  <si>
    <t>　J-ALERT、「避難情報に関するガイドライン」で示されている警戒レベルにおいて、レベル４の避難指示の場合は、受信設定に関係なく災害発生等特に緊急を要する情報として配信</t>
  </si>
  <si>
    <t>費用負担</t>
    <rPh sb="0" eb="2">
      <t>ヒヨウ</t>
    </rPh>
    <rPh sb="2" eb="4">
      <t>フタン</t>
    </rPh>
    <phoneticPr fontId="1"/>
  </si>
  <si>
    <t>年間保守費　小計</t>
    <rPh sb="0" eb="2">
      <t>ネンカン</t>
    </rPh>
    <rPh sb="2" eb="4">
      <t>ホシュ</t>
    </rPh>
    <rPh sb="4" eb="5">
      <t>ヒ</t>
    </rPh>
    <rPh sb="6" eb="7">
      <t>ショウ</t>
    </rPh>
    <rPh sb="7" eb="8">
      <t>ケイ</t>
    </rPh>
    <phoneticPr fontId="1"/>
  </si>
  <si>
    <t>○　行政サービス提供の深化度（ＤＸ化の推進対応・将来のスマート行政対応の将来性）</t>
    <rPh sb="17" eb="18">
      <t>カ</t>
    </rPh>
    <rPh sb="19" eb="21">
      <t>スイシン</t>
    </rPh>
    <rPh sb="21" eb="23">
      <t>タイオウ</t>
    </rPh>
    <rPh sb="24" eb="26">
      <t>ショウライ</t>
    </rPh>
    <rPh sb="31" eb="33">
      <t>ギョウセイ</t>
    </rPh>
    <rPh sb="33" eb="35">
      <t>タイオウ</t>
    </rPh>
    <rPh sb="36" eb="39">
      <t>ショウライセイ</t>
    </rPh>
    <phoneticPr fontId="1"/>
  </si>
  <si>
    <t>　5年間総費用（初期導入・保守・維持管理費等）（推計）</t>
    <rPh sb="8" eb="10">
      <t>ショキ</t>
    </rPh>
    <rPh sb="10" eb="12">
      <t>ドウニュウ</t>
    </rPh>
    <rPh sb="13" eb="15">
      <t>ホシュ</t>
    </rPh>
    <rPh sb="16" eb="18">
      <t>イジ</t>
    </rPh>
    <rPh sb="18" eb="21">
      <t>カンリヒ</t>
    </rPh>
    <rPh sb="21" eb="22">
      <t>トウ</t>
    </rPh>
    <phoneticPr fontId="1"/>
  </si>
  <si>
    <t>Ｃ1　システム利用に係る基本費用</t>
  </si>
  <si>
    <t>管理者により設定は、任意に変更</t>
    <rPh sb="0" eb="3">
      <t>カンリシャ</t>
    </rPh>
    <phoneticPr fontId="1"/>
  </si>
  <si>
    <t>Ｃ2　システム運用保守管理費用</t>
    <rPh sb="9" eb="11">
      <t>ホシュ</t>
    </rPh>
    <rPh sb="11" eb="13">
      <t>カンリ</t>
    </rPh>
    <phoneticPr fontId="1"/>
  </si>
  <si>
    <t>Ｄ1　職員作業量（低負担）　　　　　</t>
  </si>
  <si>
    <t>Ｄ2　設定変更の容易さ　　　　　　　</t>
  </si>
  <si>
    <t>Ｄ3　テンプレート利用　　　　　　　</t>
  </si>
  <si>
    <t>第48条</t>
    <rPh sb="0" eb="1">
      <t>ダイ</t>
    </rPh>
    <rPh sb="3" eb="4">
      <t>ジョウ</t>
    </rPh>
    <phoneticPr fontId="1"/>
  </si>
  <si>
    <t>Ｄ4　電子申請受付以後の事務フローなどの運用面での提案</t>
    <rPh sb="3" eb="5">
      <t>デンシ</t>
    </rPh>
    <rPh sb="5" eb="7">
      <t>シンセイ</t>
    </rPh>
    <rPh sb="7" eb="9">
      <t>ウケツケ</t>
    </rPh>
    <rPh sb="9" eb="11">
      <t>イゴ</t>
    </rPh>
    <rPh sb="12" eb="14">
      <t>ジム</t>
    </rPh>
    <rPh sb="20" eb="22">
      <t>ウンヨウ</t>
    </rPh>
    <rPh sb="22" eb="23">
      <t>メン</t>
    </rPh>
    <rPh sb="25" eb="27">
      <t>テイアン</t>
    </rPh>
    <phoneticPr fontId="1"/>
  </si>
  <si>
    <t>ユーザー単位で切替領域（タブ等）の動的切替</t>
  </si>
  <si>
    <t>保守要員の確保（第62条）</t>
    <rPh sb="8" eb="9">
      <t>ダイ</t>
    </rPh>
    <rPh sb="11" eb="12">
      <t>ジョウ</t>
    </rPh>
    <phoneticPr fontId="1"/>
  </si>
  <si>
    <t>利用者のアクションに応じて、動的に切り替え</t>
  </si>
  <si>
    <t>外部システムとの連携（APIレスポンス解析、ログ記録）</t>
    <rPh sb="19" eb="21">
      <t>カイセキ</t>
    </rPh>
    <rPh sb="24" eb="26">
      <t>キロク</t>
    </rPh>
    <phoneticPr fontId="1"/>
  </si>
  <si>
    <t>Ｅ1　運用支援や新たな機能追加の提案体制（別途費用の発生は）</t>
    <rPh sb="3" eb="5">
      <t>ウンヨウ</t>
    </rPh>
    <rPh sb="5" eb="7">
      <t>シエン</t>
    </rPh>
    <rPh sb="8" eb="9">
      <t>アラ</t>
    </rPh>
    <rPh sb="11" eb="13">
      <t>キノウ</t>
    </rPh>
    <rPh sb="13" eb="15">
      <t>ツイカ</t>
    </rPh>
    <rPh sb="16" eb="18">
      <t>テイアン</t>
    </rPh>
    <rPh sb="18" eb="20">
      <t>タイセイ</t>
    </rPh>
    <rPh sb="21" eb="23">
      <t>ベット</t>
    </rPh>
    <rPh sb="23" eb="25">
      <t>ヒヨウ</t>
    </rPh>
    <rPh sb="26" eb="28">
      <t>ハッセイ</t>
    </rPh>
    <phoneticPr fontId="1"/>
  </si>
  <si>
    <t>予約機能（第38条）</t>
  </si>
  <si>
    <t>機密保持契約（第57条）</t>
  </si>
  <si>
    <t>Ｅ2　機能拡張に係る情報提供や技術的な支援</t>
    <rPh sb="3" eb="5">
      <t>キノウ</t>
    </rPh>
    <rPh sb="5" eb="7">
      <t>カクチョウ</t>
    </rPh>
    <rPh sb="8" eb="9">
      <t>カカ</t>
    </rPh>
    <rPh sb="10" eb="12">
      <t>ジョウホウ</t>
    </rPh>
    <rPh sb="12" eb="14">
      <t>テイキョウ</t>
    </rPh>
    <rPh sb="15" eb="18">
      <t>ギジュツテキ</t>
    </rPh>
    <rPh sb="19" eb="21">
      <t>シエン</t>
    </rPh>
    <phoneticPr fontId="1"/>
  </si>
  <si>
    <t>Ｅ3　職員の研修及び機能アップの提案</t>
    <rPh sb="3" eb="5">
      <t>ショクイン</t>
    </rPh>
    <rPh sb="6" eb="8">
      <t>ケンシュウ</t>
    </rPh>
    <rPh sb="8" eb="9">
      <t>オヨ</t>
    </rPh>
    <rPh sb="10" eb="12">
      <t>キノウ</t>
    </rPh>
    <rPh sb="16" eb="18">
      <t>テイアン</t>
    </rPh>
    <phoneticPr fontId="1"/>
  </si>
  <si>
    <t>外部システム連携の仕様変更への対応</t>
    <rPh sb="0" eb="2">
      <t>ガイブ</t>
    </rPh>
    <rPh sb="6" eb="8">
      <t>レンケイ</t>
    </rPh>
    <rPh sb="9" eb="11">
      <t>シヨウ</t>
    </rPh>
    <rPh sb="11" eb="13">
      <t>ヘンコウ</t>
    </rPh>
    <rPh sb="15" eb="17">
      <t>タイオウ</t>
    </rPh>
    <phoneticPr fontId="1"/>
  </si>
  <si>
    <t>Ｅ4　その他特筆すべき内容（自社の強み等）</t>
    <rPh sb="5" eb="6">
      <t>タ</t>
    </rPh>
    <rPh sb="6" eb="8">
      <t>トクヒツ</t>
    </rPh>
    <rPh sb="11" eb="13">
      <t>ナイヨウ</t>
    </rPh>
    <rPh sb="14" eb="16">
      <t>ジシャ</t>
    </rPh>
    <rPh sb="17" eb="18">
      <t>ツヨ</t>
    </rPh>
    <rPh sb="19" eb="20">
      <t>トウ</t>
    </rPh>
    <phoneticPr fontId="1"/>
  </si>
  <si>
    <t>目的理解（1条）</t>
  </si>
  <si>
    <t>機能要件の解釈及び代替提案の許容(1条の2)</t>
    <rPh sb="18" eb="19">
      <t>ジョウ</t>
    </rPh>
    <phoneticPr fontId="1"/>
  </si>
  <si>
    <t>領収書の連携（外部決済サービスが発行する決済完了通知又は領収書（電子的形式を含む。）を利用者が確認・保存に係る連携機能）</t>
    <rPh sb="0" eb="3">
      <t>リョウシュウショ</t>
    </rPh>
    <rPh sb="4" eb="6">
      <t>レンケイ</t>
    </rPh>
    <rPh sb="53" eb="54">
      <t>カカ</t>
    </rPh>
    <rPh sb="55" eb="57">
      <t>レンケイ</t>
    </rPh>
    <rPh sb="57" eb="59">
      <t>キノウ</t>
    </rPh>
    <phoneticPr fontId="1"/>
  </si>
  <si>
    <t>行政DX基盤の導入・構築及び保守業務の適用範囲（3条）</t>
  </si>
  <si>
    <t>第3条</t>
    <rPh sb="0" eb="1">
      <t>ダイ</t>
    </rPh>
    <rPh sb="2" eb="3">
      <t>ジョウ</t>
    </rPh>
    <phoneticPr fontId="1"/>
  </si>
  <si>
    <t>業務名（4条）契約期間（5条）実施場所（6条）システム利用開始時期（7条）</t>
    <rPh sb="0" eb="3">
      <t>ギョウムメイ</t>
    </rPh>
    <rPh sb="7" eb="9">
      <t>ケイヤク</t>
    </rPh>
    <rPh sb="9" eb="11">
      <t>キカン</t>
    </rPh>
    <rPh sb="13" eb="14">
      <t>ジョウ</t>
    </rPh>
    <rPh sb="27" eb="29">
      <t>リヨウ</t>
    </rPh>
    <rPh sb="29" eb="31">
      <t>カイシ</t>
    </rPh>
    <rPh sb="31" eb="33">
      <t>ジキ</t>
    </rPh>
    <rPh sb="35" eb="36">
      <t>ジョウ</t>
    </rPh>
    <phoneticPr fontId="1"/>
  </si>
  <si>
    <t>業務内容の区分（8条）</t>
    <rPh sb="9" eb="10">
      <t>ジョウ</t>
    </rPh>
    <phoneticPr fontId="1"/>
  </si>
  <si>
    <t>検証環境の分離（第48条準拠）</t>
  </si>
  <si>
    <t>回答回数制限含む</t>
  </si>
  <si>
    <t>システム構築作業（9条）</t>
  </si>
  <si>
    <t>システム運用（10条）</t>
    <rPh sb="4" eb="6">
      <t>ウンヨウ</t>
    </rPh>
    <phoneticPr fontId="1"/>
  </si>
  <si>
    <t>利用者の利便性向上（入力補完等）および利用状況の分析に必要なデータの提供と管理</t>
    <rPh sb="27" eb="29">
      <t>ヒツヨウ</t>
    </rPh>
    <rPh sb="34" eb="36">
      <t>テイキョウ</t>
    </rPh>
    <rPh sb="37" eb="39">
      <t>カンリ</t>
    </rPh>
    <phoneticPr fontId="1"/>
  </si>
  <si>
    <t>本番適用前の検証・承認（第48条準拠）</t>
  </si>
  <si>
    <t>第47条</t>
    <rPh sb="0" eb="1">
      <t>ダイ</t>
    </rPh>
    <rPh sb="3" eb="4">
      <t>ジョウ</t>
    </rPh>
    <phoneticPr fontId="1"/>
  </si>
  <si>
    <t>自動LINE変換</t>
  </si>
  <si>
    <t>システム調査及び機能追加等の相談・支援（11条）</t>
  </si>
  <si>
    <t>職員教育・支援（12条）</t>
  </si>
  <si>
    <t>【第1章・第2章　総則・基本要件・運用・支援（第1条〜第12条）】</t>
    <rPh sb="1" eb="2">
      <t>ダイ</t>
    </rPh>
    <rPh sb="3" eb="4">
      <t>ショウ</t>
    </rPh>
    <rPh sb="5" eb="6">
      <t>ダイ</t>
    </rPh>
    <rPh sb="7" eb="8">
      <t>ショウ</t>
    </rPh>
    <rPh sb="20" eb="22">
      <t>シエン</t>
    </rPh>
    <phoneticPr fontId="1"/>
  </si>
  <si>
    <t>クラウド環境及び責任分界点（第13条）</t>
  </si>
  <si>
    <t>ガバメントクラウドへの将来的対応（第14条）</t>
  </si>
  <si>
    <t>利用者環境（第15条）</t>
    <rPh sb="0" eb="3">
      <t>リヨウシャ</t>
    </rPh>
    <rPh sb="3" eb="5">
      <t>カンキョウ</t>
    </rPh>
    <phoneticPr fontId="1"/>
  </si>
  <si>
    <t>管理者環境（第16条）</t>
    <rPh sb="0" eb="3">
      <t>カンリシャ</t>
    </rPh>
    <rPh sb="3" eb="5">
      <t>カンキョウ</t>
    </rPh>
    <phoneticPr fontId="1"/>
  </si>
  <si>
    <t>チャットボット機能（第17条）</t>
    <rPh sb="7" eb="9">
      <t>キノウ</t>
    </rPh>
    <rPh sb="13" eb="14">
      <t>ジョウ</t>
    </rPh>
    <phoneticPr fontId="1"/>
  </si>
  <si>
    <t>LINE基盤リッチメニュー機能（第28条）</t>
  </si>
  <si>
    <t>Webhokkの送受信（複数のWebhook URLを指定送信、認証、ログ取得）</t>
    <rPh sb="8" eb="11">
      <t>ソウジュシン</t>
    </rPh>
    <rPh sb="28" eb="29">
      <t>テイ</t>
    </rPh>
    <rPh sb="29" eb="31">
      <t>ソウシン</t>
    </rPh>
    <rPh sb="32" eb="34">
      <t>ニンショウ</t>
    </rPh>
    <rPh sb="37" eb="39">
      <t>シュトク</t>
    </rPh>
    <phoneticPr fontId="1"/>
  </si>
  <si>
    <t>対話型インターフェース（チャット型UI）</t>
  </si>
  <si>
    <t>自動応答の質問分岐（条件分岐）に対応</t>
  </si>
  <si>
    <t>システムの復旧対策（第22条）</t>
  </si>
  <si>
    <t>検証支援（手順提示・テストアカウント提供）（本村が検証しやすいよう技術的助言・手順提示・テスト用アカウント提供を行うこと）</t>
  </si>
  <si>
    <t>別途協議</t>
    <rPh sb="0" eb="2">
      <t>ベット</t>
    </rPh>
    <rPh sb="2" eb="4">
      <t>キョウギ</t>
    </rPh>
    <phoneticPr fontId="1"/>
  </si>
  <si>
    <t>利用者情報の自動補完に対応</t>
  </si>
  <si>
    <t>申請フォームは、本村が随時追加・変更</t>
  </si>
  <si>
    <t>行政内部フローとの連動</t>
  </si>
  <si>
    <t>クラウド環境及び外部サービスの障害時対応の情報提供及び技術的な支援等(第52条)</t>
    <rPh sb="21" eb="23">
      <t>ジョウホウ</t>
    </rPh>
    <rPh sb="23" eb="25">
      <t>テイキョウ</t>
    </rPh>
    <rPh sb="25" eb="26">
      <t>オヨ</t>
    </rPh>
    <rPh sb="27" eb="30">
      <t>ギジュツテキ</t>
    </rPh>
    <rPh sb="31" eb="33">
      <t>シエン</t>
    </rPh>
    <rPh sb="33" eb="34">
      <t>トウ</t>
    </rPh>
    <rPh sb="35" eb="36">
      <t>ダイ</t>
    </rPh>
    <rPh sb="38" eb="39">
      <t>ジョウ</t>
    </rPh>
    <phoneticPr fontId="1"/>
  </si>
  <si>
    <t>管理画面及びシステムインターフェース（Webhook等）の不正アクセス防止対策</t>
  </si>
  <si>
    <t>FAQ（自動応答）機能</t>
  </si>
  <si>
    <t>対話型とフォーム型の併用</t>
  </si>
  <si>
    <t>ｂ4　予防保守</t>
    <rPh sb="3" eb="5">
      <t>ヨボウ</t>
    </rPh>
    <rPh sb="5" eb="7">
      <t>ホシュ</t>
    </rPh>
    <phoneticPr fontId="1"/>
  </si>
  <si>
    <t>入力方式（第18条）</t>
  </si>
  <si>
    <t>二次元コードの自動生成</t>
  </si>
  <si>
    <t>外部連携の検証プロセスの確立（API・Webhook等の接続に係る動作確認を、本番影響なく第48条の検証環境で実施できること）</t>
  </si>
  <si>
    <t>対話型（チャット型）入力方式</t>
  </si>
  <si>
    <t>クラウド選定の説明責任</t>
  </si>
  <si>
    <t>フォーム型入力方式</t>
  </si>
  <si>
    <t>利用者が回答方式を選択</t>
  </si>
  <si>
    <t>入力補完機能</t>
  </si>
  <si>
    <t>不正回答防止機能</t>
  </si>
  <si>
    <t>フォーム作成支援機能及び運用の効率化（第19条）</t>
    <rPh sb="19" eb="20">
      <t>ダイ</t>
    </rPh>
    <rPh sb="22" eb="23">
      <t>ジョウ</t>
    </rPh>
    <phoneticPr fontId="1"/>
  </si>
  <si>
    <t>利用者は、登録情報を自らが確認、変更及び削除を随時</t>
  </si>
  <si>
    <t>第38条</t>
  </si>
  <si>
    <t>LGWAN-ASP 等の安全な中継基盤を利用した連携</t>
  </si>
  <si>
    <t>LINEサーバでのデータ非保存（個人情報の非保存）</t>
    <rPh sb="16" eb="18">
      <t>コジン</t>
    </rPh>
    <rPh sb="18" eb="20">
      <t>ジョウホウ</t>
    </rPh>
    <rPh sb="21" eb="22">
      <t>ヒ</t>
    </rPh>
    <rPh sb="22" eb="24">
      <t>ホゾン</t>
    </rPh>
    <phoneticPr fontId="1"/>
  </si>
  <si>
    <t>AIを活用した自動生成機能、又は他自治体実績の豊富なテンプレート機能等</t>
  </si>
  <si>
    <t>広聴機能（第33条）</t>
  </si>
  <si>
    <t>設定状況、変更履歴、及び外部サービス側の制限値等の対応</t>
  </si>
  <si>
    <t>行政要件に沿ったチェック（バリデーション）システム上のチェック機能</t>
  </si>
  <si>
    <t>分析機能（利用状況、配信状況等を蓄積し、管理画面で確認）（第45条）</t>
    <rPh sb="29" eb="30">
      <t>ダイ</t>
    </rPh>
    <rPh sb="32" eb="33">
      <t>ジョウ</t>
    </rPh>
    <phoneticPr fontId="1"/>
  </si>
  <si>
    <t>内部フローとの連動</t>
  </si>
  <si>
    <t>政府クラウドセキュリティガイドライン準拠</t>
  </si>
  <si>
    <t>不正防止機能</t>
  </si>
  <si>
    <t>公開までの作業効率化</t>
  </si>
  <si>
    <t>LINE拡張機能内の特定画面へ直接遷移</t>
  </si>
  <si>
    <t>第36条</t>
    <rPh sb="0" eb="1">
      <t>ダイ</t>
    </rPh>
    <rPh sb="3" eb="4">
      <t>ジョウ</t>
    </rPh>
    <phoneticPr fontId="1"/>
  </si>
  <si>
    <t>Ａ2　リッチメニュー構築</t>
  </si>
  <si>
    <t>利用者属性に応じた画面制御</t>
  </si>
  <si>
    <t>【第9章　協議による変更（第73条）】</t>
    <rPh sb="1" eb="2">
      <t>ダイ</t>
    </rPh>
    <rPh sb="3" eb="4">
      <t>ショウ</t>
    </rPh>
    <rPh sb="5" eb="7">
      <t>キョウギ</t>
    </rPh>
    <rPh sb="10" eb="12">
      <t>ヘンコウ</t>
    </rPh>
    <phoneticPr fontId="1"/>
  </si>
  <si>
    <t>不正アクセス防止</t>
  </si>
  <si>
    <t>システム管理及びシステム監査対策（第21条）</t>
  </si>
  <si>
    <t>Ｃ7　データ削除作業</t>
    <rPh sb="6" eb="8">
      <t>サクジョ</t>
    </rPh>
    <rPh sb="8" eb="10">
      <t>サギョウ</t>
    </rPh>
    <phoneticPr fontId="1"/>
  </si>
  <si>
    <t>システム全体を統括管理を一元的に管理できる管理者向け管理画面</t>
    <rPh sb="16" eb="18">
      <t>カンリ</t>
    </rPh>
    <phoneticPr fontId="1"/>
  </si>
  <si>
    <t>ログの保存期間・出力機能</t>
  </si>
  <si>
    <t>システム設定の変更履歴</t>
  </si>
  <si>
    <t>セキュリティ管理機能</t>
  </si>
  <si>
    <t>登録フォームは、本村が任意に追加、削除、変更</t>
  </si>
  <si>
    <t>窓口・電話予約などの別手段で受け付けた予約を本システム登録し予約を一元管理</t>
  </si>
  <si>
    <t>段階導入（フェーズ1→フェーズ2）に対応</t>
  </si>
  <si>
    <t>全体の避難人数や各所の状況をリアルタイムに視覚的把握できる災害対策管理画面としてダッシュボード機能</t>
    <rPh sb="47" eb="49">
      <t>キノウ</t>
    </rPh>
    <phoneticPr fontId="1"/>
  </si>
  <si>
    <t>将来的な外部システムの追加、変更、又は削除に対応できる拡張性</t>
  </si>
  <si>
    <t>外部システム連携のセキュリティ（第25条）</t>
  </si>
  <si>
    <t>ポイント（スタンプ）付与は、QRコード読取、イベント番号入力等によりできる</t>
  </si>
  <si>
    <t>外部システムとの連携に係る認証情報（APIキー、トークン等）を安全に管理</t>
  </si>
  <si>
    <t>災害対策としての冗長化</t>
  </si>
  <si>
    <t>可用性（原則24時間365日利用可能な構成）(第64条）</t>
    <rPh sb="4" eb="6">
      <t>ゲンソク</t>
    </rPh>
    <rPh sb="8" eb="10">
      <t>ジカン</t>
    </rPh>
    <rPh sb="13" eb="14">
      <t>ニチ</t>
    </rPh>
    <rPh sb="14" eb="16">
      <t>リヨウ</t>
    </rPh>
    <rPh sb="16" eb="18">
      <t>カノウ</t>
    </rPh>
    <rPh sb="19" eb="21">
      <t>コウセイ</t>
    </rPh>
    <rPh sb="23" eb="24">
      <t>ダイ</t>
    </rPh>
    <rPh sb="26" eb="27">
      <t>ジョウ</t>
    </rPh>
    <phoneticPr fontId="1"/>
  </si>
  <si>
    <t>外部システムとの連携のIPアドレスによるアクセス制限（IP Allowlist）を設定</t>
  </si>
  <si>
    <t>動的切替・属性別表示</t>
  </si>
  <si>
    <t>外部システムとの連携の過負荷防止及び外部サービス保護のレート制限を設定</t>
  </si>
  <si>
    <t>責任者配置・進捗状況の管理報告（第61条）</t>
    <rPh sb="0" eb="3">
      <t>セキニンシャ</t>
    </rPh>
    <rPh sb="6" eb="8">
      <t>シンチョク</t>
    </rPh>
    <rPh sb="8" eb="10">
      <t>ジョウキョウ</t>
    </rPh>
    <rPh sb="11" eb="13">
      <t>カンリ</t>
    </rPh>
    <rPh sb="13" eb="15">
      <t>ホウコク</t>
    </rPh>
    <phoneticPr fontId="1"/>
  </si>
  <si>
    <t>外部システム連携の検証（第26条）</t>
  </si>
  <si>
    <t>指定のURＬ等にリンクする設定</t>
  </si>
  <si>
    <t>Edge/Chrome対応</t>
  </si>
  <si>
    <t>リッチメニューのデザイン作成及び変更または、修正が管理者で可能</t>
    <rPh sb="27" eb="28">
      <t>シャ</t>
    </rPh>
    <rPh sb="29" eb="31">
      <t>カノウ</t>
    </rPh>
    <phoneticPr fontId="1"/>
  </si>
  <si>
    <t>回答者の負担の軽減・回答率の向上・行政内部の集計効率化を実現</t>
  </si>
  <si>
    <t>利用者のセグメントに応じたメニュー内のコンテンツの表示や非表示の変更</t>
  </si>
  <si>
    <t>利用者登録フォームの提供、利用者の居住地、年代、性別、配信希望カテゴリ等を登録（第29条）</t>
    <rPh sb="10" eb="12">
      <t>テイキョウ</t>
    </rPh>
    <phoneticPr fontId="1"/>
  </si>
  <si>
    <t>　基本構築費用（初期費用）総合計　　　　　　　　　</t>
    <rPh sb="15" eb="16">
      <t>ケイ</t>
    </rPh>
    <phoneticPr fontId="1"/>
  </si>
  <si>
    <t>登録フォームは、登録個数及び登録項目数に制限なし</t>
  </si>
  <si>
    <t>村長メッセージ等</t>
    <rPh sb="0" eb="2">
      <t>ソンチョウ</t>
    </rPh>
    <rPh sb="7" eb="8">
      <t>トウ</t>
    </rPh>
    <phoneticPr fontId="1"/>
  </si>
  <si>
    <t>セグメント配信機能（第30条）</t>
  </si>
  <si>
    <t>登録フォーム未回答者を含む友だち全員への配信</t>
  </si>
  <si>
    <t>配信する前に、本システム管理画面よりプレビュー表示にて配信情報を表示内容の確認、修正</t>
  </si>
  <si>
    <t>申請データから自動作成してPDF出力し、交付決定通知書や利用許可書等のPDF文書をLINEのトーク画面を通じて直接住民へ通知（配信）できる機能</t>
  </si>
  <si>
    <t>電子証明書から取得した4情報（氏名、住所等）を申請フォームへ自動反映</t>
  </si>
  <si>
    <t>イベント情報配信機能</t>
    <rPh sb="4" eb="6">
      <t>ジョウホウ</t>
    </rPh>
    <rPh sb="6" eb="8">
      <t>ハイシン</t>
    </rPh>
    <rPh sb="8" eb="10">
      <t>キノウ</t>
    </rPh>
    <phoneticPr fontId="1"/>
  </si>
  <si>
    <t>第52条</t>
    <rPh sb="0" eb="1">
      <t>ダイ</t>
    </rPh>
    <rPh sb="3" eb="4">
      <t>ジョウ</t>
    </rPh>
    <phoneticPr fontId="1"/>
  </si>
  <si>
    <t>申請データはCSV又はExcel形式でエクスポート</t>
  </si>
  <si>
    <t>会計実務（収納、消込、及び証憑管理等）に供するため、受取・利用実績データをCSV等で容易にエクスポートできる機能</t>
    <rPh sb="13" eb="15">
      <t>ショウヒョウ</t>
    </rPh>
    <phoneticPr fontId="1"/>
  </si>
  <si>
    <t>災害等緊急時には、防災関連の情報が配信されるメニューを管理者側で表示</t>
    <rPh sb="2" eb="3">
      <t>トウ</t>
    </rPh>
    <phoneticPr fontId="1"/>
  </si>
  <si>
    <t>申請発生時には、関係部署へメール通知が自動送信</t>
  </si>
  <si>
    <t>Excel等に必要項目を入力し、本システムにインポートすることで、容易に申請・アンケートフォームを一括作成・更新できる機能</t>
  </si>
  <si>
    <t>行政内部フローにおけるステータス（受付、審査中、不備差し戻し、本村による庁内決裁完了（交付決定／却下）、対応完了等）の変更と連動</t>
  </si>
  <si>
    <t>証明書交付は、電子申請により申請を受け付け、本村が証明書を作成し、郵送又は窓口受取により交付に対応</t>
    <rPh sb="47" eb="49">
      <t>タイオウ</t>
    </rPh>
    <phoneticPr fontId="1"/>
  </si>
  <si>
    <t>他自治体が作成した申請・アンケートの作成設定（テンプレート）を横展開して本村の環境へ導入できる機能</t>
  </si>
  <si>
    <t>一般アカウント無制限</t>
  </si>
  <si>
    <t>Ａ17　メールマガジン自動連携</t>
  </si>
  <si>
    <t>対象者等の情報をインポートし、その情報を元にして手続きの可否や対象判定の制御を行う機能（対象者判別機能）</t>
  </si>
  <si>
    <t>一式</t>
    <rPh sb="0" eb="2">
      <t>イッシキ</t>
    </rPh>
    <phoneticPr fontId="1"/>
  </si>
  <si>
    <t>条文</t>
    <rPh sb="0" eb="2">
      <t>ジョウブン</t>
    </rPh>
    <phoneticPr fontId="1"/>
  </si>
  <si>
    <t>第31条</t>
    <rPh sb="0" eb="1">
      <t>ダイ</t>
    </rPh>
    <rPh sb="3" eb="4">
      <t>ジョウ</t>
    </rPh>
    <phoneticPr fontId="1"/>
  </si>
  <si>
    <t>不備の内容や修正内容その他連絡事項をLINE上で個別指定により連絡でき、修正用の入力フォームをLINE上で個別指定により、再送付できる等のフォローアップ機能</t>
  </si>
  <si>
    <t>対象者へ給付金等の情報を個別に通知し、内容の確認及び同意のみで即座に申請手続きが完了する仕組み、郵送された通知書等によりオンライン手続きできる</t>
  </si>
  <si>
    <t>アンケートフォームの数及び項目数に制限なし</t>
  </si>
  <si>
    <t>常時監視・月次報告</t>
  </si>
  <si>
    <t>回答形式は、チェックボックス（複数選択）、ラジオボタン（択一選択）、プルダウン選択など、多彩な形式を設定</t>
  </si>
  <si>
    <t>回答項目の必須／任意は、管理者が設定</t>
  </si>
  <si>
    <t>条文</t>
  </si>
  <si>
    <t>アンケートフォームへの回答回数について、回数制限を自由に設定</t>
  </si>
  <si>
    <t>API連携および外部システム連携（第23条1号）</t>
    <rPh sb="22" eb="23">
      <t>ゴウ</t>
    </rPh>
    <phoneticPr fontId="1"/>
  </si>
  <si>
    <t>第60条</t>
    <rPh sb="0" eb="1">
      <t>ダイ</t>
    </rPh>
    <rPh sb="3" eb="4">
      <t>ジョウ</t>
    </rPh>
    <phoneticPr fontId="1"/>
  </si>
  <si>
    <t>回答途中の自動保存や回答者の再入力の負担を大幅に軽減できる機能</t>
  </si>
  <si>
    <t>質問及び回答データは、CSV又はExcel形式でエクスポート</t>
  </si>
  <si>
    <t>ポイント（スタンプ）に有効期限を設定</t>
  </si>
  <si>
    <t>アンケートの回答に連動した自動通知やアクション設定</t>
  </si>
  <si>
    <t>行動ログ分析（タップログ・遷移ログ）</t>
  </si>
  <si>
    <t>LINE上での表示イメージを随時、確認しながら作成が行えるプレビュー機能、確認機能等</t>
  </si>
  <si>
    <t>配信対象者は、登録フォームで受信設定を行った利用者</t>
  </si>
  <si>
    <t>第45条</t>
    <rPh sb="0" eb="1">
      <t>ダイ</t>
    </rPh>
    <rPh sb="3" eb="4">
      <t>ジョウ</t>
    </rPh>
    <phoneticPr fontId="1"/>
  </si>
  <si>
    <t>防災支援・避難行動サポート機能（第36条）</t>
  </si>
  <si>
    <t>VDI制限に依存しないファイル操作</t>
  </si>
  <si>
    <t>LINE上で作成・登録できる「マイタイムライン構築機能」</t>
  </si>
  <si>
    <t>予約内容をリマインドするメッセージの自動配信、発信されるメッセージは、内容、配信日時を任意で設定</t>
  </si>
  <si>
    <t>VDI環境対応</t>
  </si>
  <si>
    <t>Ｃ8　外部システム連携に係る利用料等</t>
    <rPh sb="3" eb="5">
      <t>ガイブ</t>
    </rPh>
    <rPh sb="9" eb="11">
      <t>レンケイ</t>
    </rPh>
    <rPh sb="12" eb="13">
      <t>カカ</t>
    </rPh>
    <rPh sb="14" eb="16">
      <t>リヨウ</t>
    </rPh>
    <rPh sb="16" eb="17">
      <t>リョウ</t>
    </rPh>
    <rPh sb="17" eb="18">
      <t>トウ</t>
    </rPh>
    <phoneticPr fontId="1"/>
  </si>
  <si>
    <t>緊急連絡（避難所変更、道路通行止め等）を優先配信（プッシュ通知）できる機能</t>
  </si>
  <si>
    <t>災害種別に応じて、行動指針を自動表示できる機能を備え、利用者の居住地情報に基づき、地域別の避難情報を自動的にセグメント配信</t>
  </si>
  <si>
    <t>既存の防災メール配信システム等とAPIまたはメール連携し、防災メールが発信された際に、その内容を自動的にLINEで即時配信</t>
  </si>
  <si>
    <t>住民のQRコードを読み取るだけで、避難者名簿の自動作成・管理や、避難所ごとの避難者数をリアルタイムに自動集計できる「避難所チェックイン機能」</t>
  </si>
  <si>
    <t>避難所チェックイン機能と連動し、各避難所の混雑状況や現在の避難人数を、住民向けにLINEやWeb上でリアルタイムに自動公開できる仕組</t>
  </si>
  <si>
    <t>「デジタル避難訓練機能」や「防災クイズ機能」などのコンテンツを作成・運用</t>
  </si>
  <si>
    <t>属性情報、イベント参加行動やイベント事業のアンケート評価を元にカスタマージャーニーやファネル分析に必要な検証資料データが取得できる</t>
  </si>
  <si>
    <t>その他情報配信機能（第37条）</t>
  </si>
  <si>
    <t>機能追加・将来拡張の柔軟性</t>
  </si>
  <si>
    <t>施設利用、検診、面談等の予約を受け付け管理ができる機能</t>
  </si>
  <si>
    <t>健康診断・予防注射などの日程に応じた配信</t>
    <rPh sb="0" eb="2">
      <t>ケンコウ</t>
    </rPh>
    <rPh sb="2" eb="4">
      <t>シンダン</t>
    </rPh>
    <rPh sb="5" eb="7">
      <t>ヨボウ</t>
    </rPh>
    <rPh sb="7" eb="9">
      <t>チュウシャ</t>
    </rPh>
    <rPh sb="12" eb="14">
      <t>ニッテイ</t>
    </rPh>
    <rPh sb="15" eb="16">
      <t>オウ</t>
    </rPh>
    <rPh sb="18" eb="20">
      <t>ハイシン</t>
    </rPh>
    <phoneticPr fontId="1"/>
  </si>
  <si>
    <t>最新OS/ブラウザ対応</t>
  </si>
  <si>
    <t>予約枠、質問項目等の入力項目は、自由に設定でき、必須入力項目に対する入力値のチェック機能</t>
  </si>
  <si>
    <t>予約画面は、空き枠のみを表示又は申込可能とする機能</t>
    <rPh sb="23" eb="25">
      <t>キノウ</t>
    </rPh>
    <phoneticPr fontId="1"/>
  </si>
  <si>
    <t>申込者自らが、申し込みをした予約情報の確認、変更やキャンセルができる</t>
  </si>
  <si>
    <t>予約申込については、設定等により仮予約の受付を可能とし、管理者が承認により予約を確定（又は予約受付を完了）する機能</t>
  </si>
  <si>
    <t>予約データはCSV又はExcel形式でエクスポート</t>
  </si>
  <si>
    <t>予約発生時には関係部署へメール通知が自動送信</t>
  </si>
  <si>
    <t>理解/遵守事項確認</t>
    <rPh sb="0" eb="2">
      <t>リカイ</t>
    </rPh>
    <rPh sb="3" eb="5">
      <t>ジュンシュ</t>
    </rPh>
    <rPh sb="5" eb="7">
      <t>ジコウ</t>
    </rPh>
    <rPh sb="7" eb="9">
      <t>カクニン</t>
    </rPh>
    <phoneticPr fontId="1"/>
  </si>
  <si>
    <t>予約案件ごとに権限設定</t>
    <rPh sb="2" eb="4">
      <t>アンケン</t>
    </rPh>
    <phoneticPr fontId="1"/>
  </si>
  <si>
    <t>ポイント・スタンプラリー機能、任意のポイントを利用者が蓄積できる機能（第39条）</t>
  </si>
  <si>
    <t>ｂ6　バックアップ・リストア</t>
  </si>
  <si>
    <t>QRコードは、読み込み回数制限の設定や複数ポイントの付与する設定が可能</t>
    <rPh sb="33" eb="35">
      <t>カノウ</t>
    </rPh>
    <phoneticPr fontId="1"/>
  </si>
  <si>
    <t>ポイント付与イベント（スタンプラリー）等の実施期限を任意に設定</t>
  </si>
  <si>
    <t>過去の配信した情報データをテンプレートとして再利用し、加筆修正又は新規配信情報を作成し、配信</t>
  </si>
  <si>
    <t>ポイント（スタンプ）は利用者が随時確認</t>
  </si>
  <si>
    <t>利用者のセグメントに応じた専用メニューの一括切り替え</t>
  </si>
  <si>
    <t>ポイント（スタンプ）の獲得数に応じた挙動設定、ポイントに応じた景品獲得等の引き換え交換が可能</t>
  </si>
  <si>
    <t>Ａ6　移住定住情報</t>
  </si>
  <si>
    <t>LINE におけるデータの非保存（第51条）</t>
    <rPh sb="17" eb="18">
      <t>ダイ</t>
    </rPh>
    <rPh sb="20" eb="21">
      <t>ジョウ</t>
    </rPh>
    <phoneticPr fontId="1"/>
  </si>
  <si>
    <t>ポイント（スタンプ）累積時には、抽選機能等によるポイントを利用できる機能</t>
  </si>
  <si>
    <t>ごみ収集日通知・チャットボット機能（第40条）</t>
    <rPh sb="21" eb="22">
      <t>ジョウ</t>
    </rPh>
    <phoneticPr fontId="1"/>
  </si>
  <si>
    <t>ごみ分別情報について、シナリオ分岐型チャットボットを作成</t>
  </si>
  <si>
    <t>ステータス変更に応じて通報者へ自動通知（写真添付可）かつ自動で状況が通知される機能及びフォローアップ機能</t>
    <rPh sb="41" eb="42">
      <t>オヨ</t>
    </rPh>
    <rPh sb="50" eb="52">
      <t>キノウ</t>
    </rPh>
    <phoneticPr fontId="1"/>
  </si>
  <si>
    <t>廃棄する品物の写真などを活用したAI型チャットボットの構築</t>
  </si>
  <si>
    <t>テスト環境の維持管理</t>
  </si>
  <si>
    <t>ごみ分別に係る質問内容の閲覧等の統計分析</t>
  </si>
  <si>
    <t>送金・デジタルギフト連携機能（第42条）</t>
    <rPh sb="15" eb="16">
      <t>ダイ</t>
    </rPh>
    <rPh sb="18" eb="19">
      <t>ジョウ</t>
    </rPh>
    <phoneticPr fontId="1"/>
  </si>
  <si>
    <t>主要なコード決済（PayPay等）、各種電子マネー又は本村が指定する地域デジタル通貨等に対応可能とし、事業特性に応じて選択できる仕様</t>
  </si>
  <si>
    <t>配信したデジタルギフト等の受取状況、開封状況、及び有効期限内の利用状況等をリアルタイム又は定期的に確認・管理できる機能</t>
  </si>
  <si>
    <t>標準的な外部API連携機能の構築及びシステム連携に係る費用は本契約の委託料に含まれる</t>
  </si>
  <si>
    <t>クラウド基盤の適合性（地方公共団体向けLINEプランを基盤としているか）</t>
  </si>
  <si>
    <t>操作性（利用者・管理者）（UI/UXの分かりやすさ・操作負荷の低さ）</t>
  </si>
  <si>
    <t>プログラミング不要で設定可能か（ノーコード構築）</t>
  </si>
  <si>
    <t>通信暗号化（TLS1.2以上）</t>
  </si>
  <si>
    <t>LINEアプリ対応（最新版LINEアプリで動作するか）</t>
  </si>
  <si>
    <t>自動バックアップ（データ保全）</t>
    <rPh sb="12" eb="14">
      <t>ホゼン</t>
    </rPh>
    <phoneticPr fontId="1"/>
  </si>
  <si>
    <t>SW/HW/セキュリティ</t>
  </si>
  <si>
    <t>データの自動バックアップ</t>
  </si>
  <si>
    <t>内容</t>
  </si>
  <si>
    <t>バックアップデータの暗号化され、安全な領域に保管</t>
  </si>
  <si>
    <t>バージョンアップ及びパッチ適用(第68条）</t>
    <rPh sb="16" eb="17">
      <t>ダイ</t>
    </rPh>
    <rPh sb="19" eb="20">
      <t>ジョウ</t>
    </rPh>
    <phoneticPr fontId="1"/>
  </si>
  <si>
    <t>バックアップ及びリストア（第72条）</t>
    <rPh sb="13" eb="14">
      <t>ダイ</t>
    </rPh>
    <rPh sb="16" eb="17">
      <t>ジョウ</t>
    </rPh>
    <phoneticPr fontId="1"/>
  </si>
  <si>
    <t>障害時の迅速な復旧（RTO（復旧時間目標：4時間以内）・RPO（復旧時点目標：1時間以内））</t>
  </si>
  <si>
    <t>自動回答データは、追加・修正が可能（質問内容の統計分析）</t>
    <rPh sb="15" eb="17">
      <t>カノウ</t>
    </rPh>
    <rPh sb="18" eb="20">
      <t>シツモン</t>
    </rPh>
    <rPh sb="20" eb="22">
      <t>ナイヨウ</t>
    </rPh>
    <rPh sb="23" eb="25">
      <t>トウケイ</t>
    </rPh>
    <rPh sb="25" eb="27">
      <t>ブンセキ</t>
    </rPh>
    <phoneticPr fontId="1"/>
  </si>
  <si>
    <t>第21条</t>
    <rPh sb="0" eb="1">
      <t>ダイ</t>
    </rPh>
    <rPh sb="3" eb="4">
      <t>ジョウ</t>
    </rPh>
    <phoneticPr fontId="1"/>
  </si>
  <si>
    <t>住民側（LINEアプリ上）において、安全かつ簡素な手続きでデジタルギフト等を受け取れる</t>
  </si>
  <si>
    <t>スマートキー連携機能（鍵情報を自動発行）(第43条2項）</t>
    <rPh sb="21" eb="22">
      <t>ダイ</t>
    </rPh>
    <rPh sb="24" eb="25">
      <t>ジョウ</t>
    </rPh>
    <rPh sb="26" eb="27">
      <t>コウ</t>
    </rPh>
    <phoneticPr fontId="1"/>
  </si>
  <si>
    <t>鍵の有効期限は、予約時間に応じて自動設定</t>
  </si>
  <si>
    <t>鍵の発行状況、利用履歴、無効化等を管理画面で操作</t>
  </si>
  <si>
    <t>解錠・施錠の操作履歴（日時、利用者識別情報等）は自動的に記録、管理画面確認</t>
    <rPh sb="31" eb="33">
      <t>カンリ</t>
    </rPh>
    <rPh sb="33" eb="35">
      <t>ガメン</t>
    </rPh>
    <rPh sb="35" eb="37">
      <t>カクニン</t>
    </rPh>
    <phoneticPr fontId="1"/>
  </si>
  <si>
    <t>標準的な外部API連携機能の構築及びシステム連携に係る費用は本契約の委託料</t>
  </si>
  <si>
    <t>スマート決済機能の提供（各種申請、予約、利用料等の支払）（第44条）</t>
    <rPh sb="9" eb="11">
      <t>テイキョウ</t>
    </rPh>
    <rPh sb="29" eb="30">
      <t>ダイ</t>
    </rPh>
    <rPh sb="32" eb="33">
      <t>ジョウ</t>
    </rPh>
    <phoneticPr fontId="1"/>
  </si>
  <si>
    <t>Ａ5　アンケート</t>
  </si>
  <si>
    <t>会計事務（収納、消込、還付等）に必要となるCSV等のデータ出力</t>
  </si>
  <si>
    <t>【第6章　留意事項（第56条〜第59条）】</t>
  </si>
  <si>
    <t>ｂ7　API仕様変更対応第</t>
  </si>
  <si>
    <t>第71条</t>
    <rPh sb="0" eb="1">
      <t>ダイ</t>
    </rPh>
    <rPh sb="3" eb="4">
      <t>ジョウ</t>
    </rPh>
    <phoneticPr fontId="1"/>
  </si>
  <si>
    <t>配信結果分析（開封率・クリック率）</t>
  </si>
  <si>
    <t>第17条</t>
    <rPh sb="0" eb="1">
      <t>ダイ</t>
    </rPh>
    <rPh sb="3" eb="4">
      <t>ジョウ</t>
    </rPh>
    <phoneticPr fontId="1"/>
  </si>
  <si>
    <t>レポートデータは、CSV等でエクスポート</t>
    <rPh sb="12" eb="13">
      <t>トウ</t>
    </rPh>
    <phoneticPr fontId="1"/>
  </si>
  <si>
    <t>API仕様変更情報の継続収集と本村への提供</t>
  </si>
  <si>
    <t>LINE利用ガイドライン準拠</t>
  </si>
  <si>
    <t>作成・集計したレポートデータの自動メール送信（日次・週次・月次）</t>
  </si>
  <si>
    <t>　ランニング費用（2年度目から5年度まで）総合計　　　　　</t>
    <rPh sb="6" eb="8">
      <t>ヒヨウ</t>
    </rPh>
    <rPh sb="10" eb="11">
      <t>ネン</t>
    </rPh>
    <rPh sb="11" eb="12">
      <t>ド</t>
    </rPh>
    <rPh sb="12" eb="13">
      <t>メ</t>
    </rPh>
    <rPh sb="16" eb="17">
      <t>ネン</t>
    </rPh>
    <rPh sb="17" eb="18">
      <t>ド</t>
    </rPh>
    <rPh sb="21" eb="22">
      <t>ソウ</t>
    </rPh>
    <rPh sb="22" eb="24">
      <t>ゴウケイ</t>
    </rPh>
    <phoneticPr fontId="1"/>
  </si>
  <si>
    <t>公的個人認証サービス対応（第46条）</t>
    <rPh sb="13" eb="14">
      <t>ダイ</t>
    </rPh>
    <rPh sb="16" eb="17">
      <t>ジョウ</t>
    </rPh>
    <phoneticPr fontId="1"/>
  </si>
  <si>
    <t>メールマガジン等自動LINE連携機能(第47条）</t>
    <rPh sb="19" eb="20">
      <t>ダイ</t>
    </rPh>
    <rPh sb="22" eb="23">
      <t>ジョウ</t>
    </rPh>
    <phoneticPr fontId="1"/>
  </si>
  <si>
    <t>【第5章　セキュリティ事項（第49条〜第55条）】</t>
  </si>
  <si>
    <t>外部仕様変更時の再設定</t>
  </si>
  <si>
    <t>影響調査・事前テスト</t>
  </si>
  <si>
    <t>【第3章　システム基本要件（第13条〜第26条）】</t>
    <rPh sb="9" eb="13">
      <t>キホンヨウケン</t>
    </rPh>
    <phoneticPr fontId="1"/>
  </si>
  <si>
    <t>【第4章　機能要件（第27条～第48条）】</t>
    <rPh sb="5" eb="7">
      <t>キノウ</t>
    </rPh>
    <rPh sb="15" eb="16">
      <t>ダイ</t>
    </rPh>
    <rPh sb="18" eb="19">
      <t>ジョウ</t>
    </rPh>
    <phoneticPr fontId="1"/>
  </si>
  <si>
    <t>LINE サービス等の利用の際ガイドライン遵守（第50条）</t>
  </si>
  <si>
    <t>Ｃ6　データ移行支援</t>
    <rPh sb="6" eb="8">
      <t>イコウ</t>
    </rPh>
    <rPh sb="8" eb="10">
      <t>シエン</t>
    </rPh>
    <phoneticPr fontId="1"/>
  </si>
  <si>
    <t>セキュリティ最優先・ガイドライン遵守（総務省・LINE・ISMAP等）（第49条）</t>
    <rPh sb="6" eb="7">
      <t>サイ</t>
    </rPh>
    <rPh sb="7" eb="9">
      <t>ユウセン</t>
    </rPh>
    <rPh sb="36" eb="37">
      <t>ダイ</t>
    </rPh>
    <rPh sb="39" eb="40">
      <t>ジョウ</t>
    </rPh>
    <phoneticPr fontId="1"/>
  </si>
  <si>
    <t>LINEアプリへの入力情報のLINE上の個人情報非保存（第51条1項）</t>
    <rPh sb="9" eb="11">
      <t>ニュウリョク</t>
    </rPh>
    <rPh sb="11" eb="13">
      <t>ジョウホウ</t>
    </rPh>
    <phoneticPr fontId="1"/>
  </si>
  <si>
    <t>個人情報が LINE社側にデータが保存されないことを保証する技術的措置（第51条3項）</t>
    <rPh sb="30" eb="33">
      <t>ギジュツテキ</t>
    </rPh>
    <rPh sb="33" eb="35">
      <t>ソチ</t>
    </rPh>
    <phoneticPr fontId="1"/>
  </si>
  <si>
    <t>作業条件遵守（第59条）</t>
  </si>
  <si>
    <t>本業務の受託に係る基本事項（情報セキュリティポリシー遵守）（第56条）</t>
    <rPh sb="0" eb="1">
      <t>ホン</t>
    </rPh>
    <rPh sb="1" eb="3">
      <t>ギョウム</t>
    </rPh>
    <rPh sb="4" eb="6">
      <t>ジュタク</t>
    </rPh>
    <rPh sb="7" eb="8">
      <t>カカ</t>
    </rPh>
    <rPh sb="9" eb="11">
      <t>キホン</t>
    </rPh>
    <rPh sb="11" eb="13">
      <t>ジコウ</t>
    </rPh>
    <rPh sb="14" eb="16">
      <t>ジョウホウ</t>
    </rPh>
    <rPh sb="26" eb="28">
      <t>ジュンシュ</t>
    </rPh>
    <rPh sb="30" eb="31">
      <t>ダイ</t>
    </rPh>
    <rPh sb="33" eb="34">
      <t>ジョウ</t>
    </rPh>
    <phoneticPr fontId="1"/>
  </si>
  <si>
    <t>【第7章　業務体制（第60条〜第61条）】</t>
  </si>
  <si>
    <t>【第8章　保守体制（確認・チェック事項）（第62条〜第72条）】</t>
    <rPh sb="1" eb="2">
      <t>ダイ</t>
    </rPh>
    <rPh sb="3" eb="4">
      <t>ショウ</t>
    </rPh>
    <rPh sb="10" eb="12">
      <t>カクニン</t>
    </rPh>
    <rPh sb="17" eb="19">
      <t>ジコウ</t>
    </rPh>
    <phoneticPr fontId="1"/>
  </si>
  <si>
    <t>障害対応（障害報告、復旧状況、代替手段の確保など）（第63条）</t>
    <rPh sb="26" eb="27">
      <t>ダイ</t>
    </rPh>
    <rPh sb="29" eb="30">
      <t>ジョウ</t>
    </rPh>
    <phoneticPr fontId="1"/>
  </si>
  <si>
    <t>障害対応（再発防止策、安定的な稼働管理の対策）（第63条2項、3項）</t>
    <rPh sb="20" eb="22">
      <t>タイサク</t>
    </rPh>
    <rPh sb="24" eb="25">
      <t>ダイ</t>
    </rPh>
    <rPh sb="29" eb="30">
      <t>コウ</t>
    </rPh>
    <rPh sb="32" eb="33">
      <t>コウ</t>
    </rPh>
    <phoneticPr fontId="1"/>
  </si>
  <si>
    <t>定期保守（第65条）</t>
    <rPh sb="5" eb="6">
      <t>ダイ</t>
    </rPh>
    <phoneticPr fontId="1"/>
  </si>
  <si>
    <t>第61条</t>
    <rPh sb="0" eb="1">
      <t>ダイ</t>
    </rPh>
    <rPh sb="3" eb="4">
      <t>ジョウ</t>
    </rPh>
    <phoneticPr fontId="1"/>
  </si>
  <si>
    <t>予防保守（第66条）</t>
    <rPh sb="5" eb="6">
      <t>ダイ</t>
    </rPh>
    <phoneticPr fontId="1"/>
  </si>
  <si>
    <t>脆弱性対応（第67条）</t>
    <rPh sb="6" eb="7">
      <t>ダイ</t>
    </rPh>
    <phoneticPr fontId="1"/>
  </si>
  <si>
    <t>監視及び稼働状況の報告（第69条）</t>
    <rPh sb="12" eb="13">
      <t>ダイ</t>
    </rPh>
    <phoneticPr fontId="1"/>
  </si>
  <si>
    <t>計画停止・計画外停止（第70条）</t>
    <rPh sb="11" eb="12">
      <t>ダイ</t>
    </rPh>
    <rPh sb="14" eb="15">
      <t>ジョウ</t>
    </rPh>
    <phoneticPr fontId="1"/>
  </si>
  <si>
    <t>問い合わせ対応（第71条）</t>
    <rPh sb="8" eb="9">
      <t>ダイ</t>
    </rPh>
    <rPh sb="11" eb="12">
      <t>ジョウ</t>
    </rPh>
    <phoneticPr fontId="1"/>
  </si>
  <si>
    <t>カレンダー・仮予約・承認フロー</t>
    <rPh sb="6" eb="9">
      <t>カリヨヤク</t>
    </rPh>
    <phoneticPr fontId="1"/>
  </si>
  <si>
    <t>利用者の属性情報等絞込み条件のテンプレートを利用した一括及びセグメント毎にCSV一括登録</t>
    <rPh sb="8" eb="9">
      <t>トウ</t>
    </rPh>
    <rPh sb="9" eb="11">
      <t>シボリコ</t>
    </rPh>
    <rPh sb="12" eb="14">
      <t>ジョウケン</t>
    </rPh>
    <rPh sb="22" eb="24">
      <t>リヨウ</t>
    </rPh>
    <rPh sb="40" eb="42">
      <t>イッカツ</t>
    </rPh>
    <rPh sb="42" eb="44">
      <t>トウロク</t>
    </rPh>
    <phoneticPr fontId="1"/>
  </si>
  <si>
    <t>参照
条文</t>
    <rPh sb="0" eb="2">
      <t>サンショウ</t>
    </rPh>
    <rPh sb="3" eb="5">
      <t>ジョウブン</t>
    </rPh>
    <phoneticPr fontId="1"/>
  </si>
  <si>
    <t>外部仕様変更時の再検証（API更新・提供終了時に再検証し、本村へ影響範囲を報告できること）</t>
  </si>
  <si>
    <t>第13条</t>
    <rPh sb="0" eb="1">
      <t>ダイ</t>
    </rPh>
    <rPh sb="3" eb="4">
      <t>ジョウ</t>
    </rPh>
    <phoneticPr fontId="1"/>
  </si>
  <si>
    <t>セキュリティ要件（不正防止・認証・権限管理）</t>
  </si>
  <si>
    <t>第70条</t>
    <rPh sb="0" eb="1">
      <t>ダイ</t>
    </rPh>
    <rPh sb="3" eb="4">
      <t>ジョウ</t>
    </rPh>
    <phoneticPr fontId="1"/>
  </si>
  <si>
    <t>第41条</t>
    <rPh sb="0" eb="1">
      <t>ダイ</t>
    </rPh>
    <rPh sb="3" eb="4">
      <t>ジョウ</t>
    </rPh>
    <phoneticPr fontId="1"/>
  </si>
  <si>
    <t>総務省クラウドガイドライン準拠</t>
  </si>
  <si>
    <t>自治体情報セキュリティガイドライン準拠</t>
  </si>
  <si>
    <t>ISMAP準拠</t>
  </si>
  <si>
    <t>LINE公式アカウント（自治体向け）利用</t>
  </si>
  <si>
    <t>移行は必須ではない旨の理解</t>
  </si>
  <si>
    <t>内部処理フローの変更</t>
  </si>
  <si>
    <t>制度変更時の情報提供</t>
  </si>
  <si>
    <t>LINEアプリ最新バージョン対応</t>
  </si>
  <si>
    <t>OS依存なし</t>
  </si>
  <si>
    <t>迅速なバージョン追随</t>
  </si>
  <si>
    <t>専用ソフト不要（URLアクセス）</t>
  </si>
  <si>
    <t>第30条</t>
    <rPh sb="0" eb="1">
      <t>ダイ</t>
    </rPh>
    <rPh sb="3" eb="4">
      <t>ジョウ</t>
    </rPh>
    <phoneticPr fontId="1"/>
  </si>
  <si>
    <t>HTTPS（TLS1.2以上）</t>
  </si>
  <si>
    <t>管理者アカウント5ID＋増減可能</t>
  </si>
  <si>
    <t>第22条</t>
    <rPh sb="0" eb="1">
      <t>ダイ</t>
    </rPh>
    <rPh sb="3" eb="4">
      <t>ジョウ</t>
    </rPh>
    <phoneticPr fontId="1"/>
  </si>
  <si>
    <t>第23条</t>
    <rPh sb="0" eb="1">
      <t>ダイ</t>
    </rPh>
    <rPh sb="3" eb="4">
      <t>ジョウ</t>
    </rPh>
    <phoneticPr fontId="1"/>
  </si>
  <si>
    <t>第56条</t>
    <rPh sb="0" eb="1">
      <t>ダイ</t>
    </rPh>
    <rPh sb="3" eb="4">
      <t>ジョウ</t>
    </rPh>
    <phoneticPr fontId="1"/>
  </si>
  <si>
    <t>外部システムとの連携に係る送信受信解析機能等（リクエスト・レスポンス・エラー処理）</t>
    <rPh sb="11" eb="12">
      <t>カカ</t>
    </rPh>
    <rPh sb="13" eb="15">
      <t>ソウシン</t>
    </rPh>
    <rPh sb="15" eb="17">
      <t>ジュシン</t>
    </rPh>
    <rPh sb="17" eb="19">
      <t>カイセキ</t>
    </rPh>
    <rPh sb="19" eb="21">
      <t>キノウ</t>
    </rPh>
    <rPh sb="21" eb="22">
      <t>トウ</t>
    </rPh>
    <rPh sb="38" eb="40">
      <t>ショリ</t>
    </rPh>
    <phoneticPr fontId="1"/>
  </si>
  <si>
    <t>メニュー切り替え用のQRコード及びURLを作成</t>
  </si>
  <si>
    <t>第64条</t>
    <rPh sb="0" eb="1">
      <t>ダイ</t>
    </rPh>
    <rPh sb="3" eb="4">
      <t>ジョウ</t>
    </rPh>
    <phoneticPr fontId="1"/>
  </si>
  <si>
    <t>技術支援（設定方法・仕様説明）</t>
    <rPh sb="0" eb="2">
      <t>ギジュツ</t>
    </rPh>
    <rPh sb="2" eb="4">
      <t>シエン</t>
    </rPh>
    <rPh sb="5" eb="7">
      <t>セッテイ</t>
    </rPh>
    <rPh sb="7" eb="9">
      <t>ホウホウ</t>
    </rPh>
    <rPh sb="10" eb="12">
      <t>シヨウ</t>
    </rPh>
    <rPh sb="12" eb="14">
      <t>セツメイ</t>
    </rPh>
    <phoneticPr fontId="1"/>
  </si>
  <si>
    <t>第24条</t>
    <rPh sb="0" eb="1">
      <t>ダイ</t>
    </rPh>
    <rPh sb="3" eb="4">
      <t>ジョウ</t>
    </rPh>
    <phoneticPr fontId="1"/>
  </si>
  <si>
    <t>外部システムの追加連携に必要な技術的助言及び設定支援</t>
  </si>
  <si>
    <t>通報システムを備える（第41条）</t>
    <rPh sb="0" eb="2">
      <t>ツウホウ</t>
    </rPh>
    <phoneticPr fontId="1"/>
  </si>
  <si>
    <t>Ｃ5　外部サービス利用に係るAPI連携等変更対応</t>
    <rPh sb="3" eb="5">
      <t>ガイブ</t>
    </rPh>
    <rPh sb="9" eb="11">
      <t>リヨウ</t>
    </rPh>
    <rPh sb="12" eb="13">
      <t>カカ</t>
    </rPh>
    <rPh sb="17" eb="19">
      <t>レンケイ</t>
    </rPh>
    <rPh sb="19" eb="20">
      <t>トウ</t>
    </rPh>
    <rPh sb="20" eb="22">
      <t>ヘンコウ</t>
    </rPh>
    <rPh sb="22" eb="24">
      <t>タイオウ</t>
    </rPh>
    <phoneticPr fontId="1"/>
  </si>
  <si>
    <t>第25条</t>
    <rPh sb="0" eb="1">
      <t>ダイ</t>
    </rPh>
    <rPh sb="3" eb="4">
      <t>ジョウ</t>
    </rPh>
    <phoneticPr fontId="1"/>
  </si>
  <si>
    <t>第26条</t>
    <rPh sb="0" eb="1">
      <t>ダイ</t>
    </rPh>
    <rPh sb="3" eb="4">
      <t>ジョウ</t>
    </rPh>
    <phoneticPr fontId="1"/>
  </si>
  <si>
    <t>接続パラメータ入力・設定の検証（APIキー・URL・認証情報等の設定内容を検証環境で確認できること）</t>
  </si>
  <si>
    <t>責任分界点（第53条）との整合（外部サービス側の責任範囲を踏まえた検証プロセスであること）</t>
  </si>
  <si>
    <t>第28条</t>
    <rPh sb="0" eb="1">
      <t>ダイ</t>
    </rPh>
    <rPh sb="3" eb="4">
      <t>ジョウ</t>
    </rPh>
    <phoneticPr fontId="1"/>
  </si>
  <si>
    <t>第69条</t>
    <rPh sb="0" eb="1">
      <t>ダイ</t>
    </rPh>
    <rPh sb="3" eb="4">
      <t>ジョウ</t>
    </rPh>
    <phoneticPr fontId="1"/>
  </si>
  <si>
    <t>第11条</t>
    <rPh sb="0" eb="1">
      <t>ダイ</t>
    </rPh>
    <rPh sb="3" eb="4">
      <t>ジョウ</t>
    </rPh>
    <phoneticPr fontId="1"/>
  </si>
  <si>
    <t>分割数に制限がなく、座標指定による自由な領域設定</t>
  </si>
  <si>
    <t>第29条</t>
    <rPh sb="0" eb="1">
      <t>ダイ</t>
    </rPh>
    <rPh sb="3" eb="4">
      <t>ジョウ</t>
    </rPh>
    <phoneticPr fontId="1"/>
  </si>
  <si>
    <t>属性やアンケート機能等に基づく、複数条件配信による絞り込み配信</t>
    <rPh sb="25" eb="26">
      <t>シボ</t>
    </rPh>
    <rPh sb="27" eb="28">
      <t>コ</t>
    </rPh>
    <phoneticPr fontId="1"/>
  </si>
  <si>
    <t>PayPay等の連携設定</t>
  </si>
  <si>
    <t>予約配信又は定期配信</t>
  </si>
  <si>
    <t>定期配信の除外日を設定</t>
  </si>
  <si>
    <t>配信分析（開封率、URLのクリック数、ダウンロード数など）データの確認及び利用状況等の分析等が行える</t>
    <rPh sb="0" eb="2">
      <t>ハイシン</t>
    </rPh>
    <rPh sb="2" eb="4">
      <t>ブンセキ</t>
    </rPh>
    <phoneticPr fontId="1"/>
  </si>
  <si>
    <t>見積額</t>
    <rPh sb="0" eb="2">
      <t>ミツモリ</t>
    </rPh>
    <rPh sb="2" eb="3">
      <t>ガク</t>
    </rPh>
    <phoneticPr fontId="1"/>
  </si>
  <si>
    <t>Ａ9　予約機能構築</t>
  </si>
  <si>
    <t>メッセージ配信通数（一斉配信・セグメント配信・自動応答含む）の多寡によって、追加の費用（プラン変更や従量課金）が一切発生しない</t>
  </si>
  <si>
    <t>オンライン決済において、決済金額に不足が生じた場合、当該利用者に対して追加の決済（差額請求）をLINE上で個別に依頼できる機能</t>
  </si>
  <si>
    <t>個人情報に配慮したWeb公開（地図マッピング等）できる機能</t>
  </si>
  <si>
    <t>広報配信機能（PDFデータ先リンク機能）（第32条）</t>
    <rPh sb="13" eb="14">
      <t>サキ</t>
    </rPh>
    <rPh sb="17" eb="19">
      <t>キノウ</t>
    </rPh>
    <phoneticPr fontId="1"/>
  </si>
  <si>
    <t>第1条の2</t>
    <rPh sb="0" eb="1">
      <t>ダイ</t>
    </rPh>
    <rPh sb="2" eb="3">
      <t>ジョウ</t>
    </rPh>
    <phoneticPr fontId="1"/>
  </si>
  <si>
    <t>第33条</t>
    <rPh sb="0" eb="1">
      <t>ダイ</t>
    </rPh>
    <rPh sb="3" eb="4">
      <t>ジョウ</t>
    </rPh>
    <phoneticPr fontId="1"/>
  </si>
  <si>
    <t>第37条</t>
    <rPh sb="0" eb="1">
      <t>ダイ</t>
    </rPh>
    <rPh sb="3" eb="4">
      <t>ジョウ</t>
    </rPh>
    <phoneticPr fontId="1"/>
  </si>
  <si>
    <t>第34条</t>
    <rPh sb="0" eb="1">
      <t>ダイ</t>
    </rPh>
    <rPh sb="3" eb="4">
      <t>ジョウ</t>
    </rPh>
    <phoneticPr fontId="1"/>
  </si>
  <si>
    <t>移住定住情報配信機能（空き家・移住者支援・移住者イベント情報の配信）（第34条）</t>
    <rPh sb="11" eb="12">
      <t>ア</t>
    </rPh>
    <rPh sb="13" eb="14">
      <t>ヤ</t>
    </rPh>
    <rPh sb="15" eb="18">
      <t>イジュウシャ</t>
    </rPh>
    <rPh sb="18" eb="20">
      <t>シエン</t>
    </rPh>
    <rPh sb="21" eb="24">
      <t>イジュウシャ</t>
    </rPh>
    <rPh sb="28" eb="30">
      <t>ジョウホウ</t>
    </rPh>
    <rPh sb="31" eb="33">
      <t>ハイシン</t>
    </rPh>
    <phoneticPr fontId="1"/>
  </si>
  <si>
    <t>第62条</t>
    <rPh sb="0" eb="1">
      <t>ダイ</t>
    </rPh>
    <rPh sb="3" eb="4">
      <t>ジョウ</t>
    </rPh>
    <phoneticPr fontId="1"/>
  </si>
  <si>
    <t>第35条</t>
    <rPh sb="0" eb="1">
      <t>ダイ</t>
    </rPh>
    <rPh sb="3" eb="4">
      <t>ジョウ</t>
    </rPh>
    <phoneticPr fontId="1"/>
  </si>
  <si>
    <t>採用試験情報</t>
    <rPh sb="0" eb="2">
      <t>サイヨウ</t>
    </rPh>
    <rPh sb="2" eb="4">
      <t>シケン</t>
    </rPh>
    <rPh sb="4" eb="6">
      <t>ジョウホウ</t>
    </rPh>
    <phoneticPr fontId="1"/>
  </si>
  <si>
    <t>物価高騰対策等に係る施策情報の配信</t>
    <rPh sb="0" eb="2">
      <t>ブッカ</t>
    </rPh>
    <rPh sb="2" eb="4">
      <t>コウトウ</t>
    </rPh>
    <rPh sb="4" eb="6">
      <t>タイサク</t>
    </rPh>
    <rPh sb="6" eb="7">
      <t>トウ</t>
    </rPh>
    <rPh sb="8" eb="9">
      <t>カカ</t>
    </rPh>
    <rPh sb="10" eb="12">
      <t>シサク</t>
    </rPh>
    <rPh sb="12" eb="14">
      <t>ジョウホウ</t>
    </rPh>
    <rPh sb="15" eb="17">
      <t>ハイシン</t>
    </rPh>
    <phoneticPr fontId="1"/>
  </si>
  <si>
    <t>第38条</t>
    <rPh sb="0" eb="1">
      <t>ダイ</t>
    </rPh>
    <rPh sb="3" eb="4">
      <t>ジョウ</t>
    </rPh>
    <phoneticPr fontId="1"/>
  </si>
  <si>
    <t>第39条</t>
    <rPh sb="0" eb="1">
      <t>ダイ</t>
    </rPh>
    <rPh sb="3" eb="4">
      <t>ジョウ</t>
    </rPh>
    <phoneticPr fontId="1"/>
  </si>
  <si>
    <t>第40条</t>
    <rPh sb="0" eb="1">
      <t>ダイ</t>
    </rPh>
    <rPh sb="3" eb="4">
      <t>ジョウ</t>
    </rPh>
    <phoneticPr fontId="1"/>
  </si>
  <si>
    <t>ｂ9　検証環境維持</t>
  </si>
  <si>
    <t>LINEトーク上で通報入力・写真添付・位置情報送信が完結</t>
  </si>
  <si>
    <t>通報区分に応じて担当部署へメール自動通知</t>
  </si>
  <si>
    <t>管理画面で通報一覧・詳細・地図プロット表示</t>
  </si>
  <si>
    <t>ステータス管理（受付／対応中／完了／非該当）</t>
  </si>
  <si>
    <t>第42条</t>
    <rPh sb="0" eb="1">
      <t>ダイ</t>
    </rPh>
    <rPh sb="3" eb="4">
      <t>ジョウ</t>
    </rPh>
    <phoneticPr fontId="1"/>
  </si>
  <si>
    <t>第44条</t>
    <rPh sb="0" eb="1">
      <t>ダイ</t>
    </rPh>
    <rPh sb="3" eb="4">
      <t>ジョウ</t>
    </rPh>
    <phoneticPr fontId="1"/>
  </si>
  <si>
    <t>第66条</t>
    <rPh sb="0" eb="1">
      <t>ダイ</t>
    </rPh>
    <rPh sb="3" eb="4">
      <t>ジョウ</t>
    </rPh>
    <phoneticPr fontId="1"/>
  </si>
  <si>
    <t>第58条</t>
    <rPh sb="0" eb="1">
      <t>ダイ</t>
    </rPh>
    <rPh sb="3" eb="4">
      <t>ジョウ</t>
    </rPh>
    <phoneticPr fontId="1"/>
  </si>
  <si>
    <t>決済手段の構成（PayPay、クレジットカード決済）</t>
    <rPh sb="0" eb="2">
      <t>ケッサイ</t>
    </rPh>
    <rPh sb="2" eb="4">
      <t>シュダン</t>
    </rPh>
    <rPh sb="5" eb="7">
      <t>コウセイ</t>
    </rPh>
    <phoneticPr fontId="1"/>
  </si>
  <si>
    <t>第46条</t>
    <rPh sb="0" eb="1">
      <t>ダイ</t>
    </rPh>
    <rPh sb="3" eb="4">
      <t>ジョウ</t>
    </rPh>
    <phoneticPr fontId="1"/>
  </si>
  <si>
    <t>第50条</t>
    <rPh sb="0" eb="1">
      <t>ダイ</t>
    </rPh>
    <rPh sb="3" eb="4">
      <t>ジョウ</t>
    </rPh>
    <phoneticPr fontId="1"/>
  </si>
  <si>
    <t>第51条</t>
    <rPh sb="0" eb="1">
      <t>ダイ</t>
    </rPh>
    <rPh sb="3" eb="4">
      <t>ジョウ</t>
    </rPh>
    <phoneticPr fontId="1"/>
  </si>
  <si>
    <t>API連携・鍵発行管理</t>
  </si>
  <si>
    <t>LINE Messaging API 等経由による情報は、LINE社側に保持されない受託者サーバへの即時転送及び保存（第51条2項）</t>
    <rPh sb="20" eb="22">
      <t>ケイユ</t>
    </rPh>
    <rPh sb="25" eb="27">
      <t>ジョウホウ</t>
    </rPh>
    <rPh sb="42" eb="45">
      <t>ジュタクシャ</t>
    </rPh>
    <rPh sb="50" eb="52">
      <t>ソクジ</t>
    </rPh>
    <rPh sb="52" eb="54">
      <t>テンソウ</t>
    </rPh>
    <rPh sb="54" eb="55">
      <t>オヨ</t>
    </rPh>
    <rPh sb="56" eb="58">
      <t>ホゾン</t>
    </rPh>
    <phoneticPr fontId="1"/>
  </si>
  <si>
    <t>第53条</t>
    <rPh sb="0" eb="1">
      <t>ダイ</t>
    </rPh>
    <rPh sb="3" eb="4">
      <t>ジョウ</t>
    </rPh>
    <phoneticPr fontId="1"/>
  </si>
  <si>
    <t>API連携及び外部システム連携の責任分界点（第53条）
（API側の障害・性能劣化・仕様変更は受託者責任外）</t>
    <rPh sb="22" eb="23">
      <t>ダイ</t>
    </rPh>
    <rPh sb="25" eb="26">
      <t>ジョウ</t>
    </rPh>
    <phoneticPr fontId="1"/>
  </si>
  <si>
    <t>受託者の実装不備（リクエスト送信・レスポンス処理・エラー処理）は受託者責任</t>
  </si>
  <si>
    <t>a5　避難所等の地図表示等に係る利用料等</t>
    <rPh sb="3" eb="6">
      <t>ヒナンショ</t>
    </rPh>
    <rPh sb="6" eb="7">
      <t>トウ</t>
    </rPh>
    <rPh sb="8" eb="10">
      <t>チズ</t>
    </rPh>
    <rPh sb="10" eb="12">
      <t>ヒョウジ</t>
    </rPh>
    <rPh sb="12" eb="13">
      <t>トウ</t>
    </rPh>
    <rPh sb="14" eb="15">
      <t>カカ</t>
    </rPh>
    <rPh sb="16" eb="18">
      <t>リヨウ</t>
    </rPh>
    <rPh sb="18" eb="19">
      <t>リョウ</t>
    </rPh>
    <rPh sb="19" eb="20">
      <t>トウ</t>
    </rPh>
    <phoneticPr fontId="1"/>
  </si>
  <si>
    <t>本番適用後の障害が検証不備に起因する場合は受託者責任（ただし外部サービス起因は除外）</t>
  </si>
  <si>
    <t>本番適用前の検証環境での事前検証義務（第48条の検証環境必須）</t>
    <rPh sb="19" eb="20">
      <t>ダイ</t>
    </rPh>
    <rPh sb="22" eb="23">
      <t>ジョウ</t>
    </rPh>
    <rPh sb="24" eb="26">
      <t>ケンショウ</t>
    </rPh>
    <rPh sb="26" eb="28">
      <t>カンキョウ</t>
    </rPh>
    <rPh sb="28" eb="30">
      <t>ヒッス</t>
    </rPh>
    <phoneticPr fontId="1"/>
  </si>
  <si>
    <t>第27条</t>
    <rPh sb="0" eb="1">
      <t>ダイ</t>
    </rPh>
    <rPh sb="3" eb="4">
      <t>ジョウ</t>
    </rPh>
    <phoneticPr fontId="1"/>
  </si>
  <si>
    <t>第54条</t>
    <rPh sb="0" eb="1">
      <t>ダイ</t>
    </rPh>
    <rPh sb="3" eb="4">
      <t>ジョウ</t>
    </rPh>
    <phoneticPr fontId="1"/>
  </si>
  <si>
    <t>暗号化通信（TLS1.2 以上）により改ざん及び盗聴を防止（第54条）（平文通信禁止、前通信経路の暗号化必須）</t>
    <rPh sb="0" eb="2">
      <t>アンゴウ</t>
    </rPh>
    <rPh sb="3" eb="5">
      <t>ツウシン</t>
    </rPh>
    <rPh sb="36" eb="38">
      <t>ヒラブン</t>
    </rPh>
    <rPh sb="38" eb="40">
      <t>ツウシン</t>
    </rPh>
    <rPh sb="40" eb="42">
      <t>キンシ</t>
    </rPh>
    <rPh sb="43" eb="44">
      <t>ゼン</t>
    </rPh>
    <rPh sb="44" eb="46">
      <t>ツウシン</t>
    </rPh>
    <rPh sb="46" eb="48">
      <t>ケイロ</t>
    </rPh>
    <rPh sb="49" eb="52">
      <t>アンゴウカ</t>
    </rPh>
    <rPh sb="52" eb="54">
      <t>ヒッス</t>
    </rPh>
    <phoneticPr fontId="1"/>
  </si>
  <si>
    <t>契約終了時のデータ移行の協力及び削除（第55条）（全データの無償返還、データ移行に係る仕様情報の開示技術支援）</t>
    <rPh sb="9" eb="11">
      <t>イコウ</t>
    </rPh>
    <rPh sb="12" eb="14">
      <t>キョウリョク</t>
    </rPh>
    <rPh sb="14" eb="15">
      <t>オヨ</t>
    </rPh>
    <rPh sb="19" eb="20">
      <t>ダイ</t>
    </rPh>
    <rPh sb="22" eb="23">
      <t>ジョウ</t>
    </rPh>
    <rPh sb="25" eb="26">
      <t>ゼン</t>
    </rPh>
    <rPh sb="30" eb="32">
      <t>ムショウ</t>
    </rPh>
    <rPh sb="32" eb="34">
      <t>ヘンカン</t>
    </rPh>
    <rPh sb="38" eb="40">
      <t>イコウ</t>
    </rPh>
    <rPh sb="41" eb="42">
      <t>カカ</t>
    </rPh>
    <rPh sb="43" eb="45">
      <t>シヨウ</t>
    </rPh>
    <rPh sb="45" eb="47">
      <t>ジョウホウ</t>
    </rPh>
    <rPh sb="48" eb="50">
      <t>カイジ</t>
    </rPh>
    <rPh sb="50" eb="52">
      <t>ギジュツ</t>
    </rPh>
    <rPh sb="52" eb="54">
      <t>シエン</t>
    </rPh>
    <phoneticPr fontId="1"/>
  </si>
  <si>
    <t>第55条</t>
    <rPh sb="0" eb="1">
      <t>ダイ</t>
    </rPh>
    <rPh sb="3" eb="4">
      <t>ジョウ</t>
    </rPh>
    <phoneticPr fontId="1"/>
  </si>
  <si>
    <t>第59条</t>
    <rPh sb="0" eb="1">
      <t>ダイ</t>
    </rPh>
    <rPh sb="3" eb="4">
      <t>ジョウ</t>
    </rPh>
    <phoneticPr fontId="1"/>
  </si>
  <si>
    <t>第67条</t>
    <rPh sb="0" eb="1">
      <t>ダイ</t>
    </rPh>
    <rPh sb="3" eb="4">
      <t>ジョウ</t>
    </rPh>
    <phoneticPr fontId="1"/>
  </si>
  <si>
    <t>第68条</t>
    <rPh sb="0" eb="1">
      <t>ダイ</t>
    </rPh>
    <rPh sb="3" eb="4">
      <t>ジョウ</t>
    </rPh>
    <phoneticPr fontId="1"/>
  </si>
  <si>
    <t>※上記各機能を満たすため、システム外部との連携費用等に係る各経費について、受託者以外に以下の各項目で経費が発生する場合、想定する外部事業者との連携に係る参考事業者又は参考概算費用等を明示</t>
    <rPh sb="1" eb="3">
      <t>ジョウキ</t>
    </rPh>
    <rPh sb="3" eb="4">
      <t>カク</t>
    </rPh>
    <rPh sb="4" eb="6">
      <t>キノウ</t>
    </rPh>
    <rPh sb="7" eb="8">
      <t>ミ</t>
    </rPh>
    <rPh sb="17" eb="19">
      <t>ガイブ</t>
    </rPh>
    <rPh sb="21" eb="23">
      <t>レンケイ</t>
    </rPh>
    <rPh sb="23" eb="25">
      <t>ヒヨウ</t>
    </rPh>
    <rPh sb="25" eb="26">
      <t>トウ</t>
    </rPh>
    <rPh sb="27" eb="28">
      <t>カカ</t>
    </rPh>
    <rPh sb="29" eb="30">
      <t>カク</t>
    </rPh>
    <rPh sb="30" eb="32">
      <t>ケイヒ</t>
    </rPh>
    <rPh sb="37" eb="39">
      <t>ジュタク</t>
    </rPh>
    <rPh sb="39" eb="40">
      <t>シャ</t>
    </rPh>
    <rPh sb="40" eb="42">
      <t>イガイ</t>
    </rPh>
    <rPh sb="43" eb="45">
      <t>イカ</t>
    </rPh>
    <rPh sb="46" eb="49">
      <t>カクコウモク</t>
    </rPh>
    <rPh sb="50" eb="52">
      <t>ケイヒ</t>
    </rPh>
    <rPh sb="53" eb="55">
      <t>ハッセイ</t>
    </rPh>
    <rPh sb="57" eb="59">
      <t>バアイ</t>
    </rPh>
    <rPh sb="60" eb="62">
      <t>ソウテイ</t>
    </rPh>
    <rPh sb="64" eb="66">
      <t>ガイブ</t>
    </rPh>
    <rPh sb="66" eb="69">
      <t>ジギョウシャ</t>
    </rPh>
    <rPh sb="71" eb="73">
      <t>レンケイ</t>
    </rPh>
    <rPh sb="74" eb="75">
      <t>カカ</t>
    </rPh>
    <rPh sb="76" eb="78">
      <t>サンコウ</t>
    </rPh>
    <rPh sb="78" eb="81">
      <t>ジギョウシャ</t>
    </rPh>
    <rPh sb="81" eb="82">
      <t>マタ</t>
    </rPh>
    <rPh sb="83" eb="85">
      <t>サンコウ</t>
    </rPh>
    <rPh sb="85" eb="87">
      <t>ガイサン</t>
    </rPh>
    <rPh sb="87" eb="89">
      <t>ヒヨウ</t>
    </rPh>
    <rPh sb="89" eb="90">
      <t>トウ</t>
    </rPh>
    <rPh sb="91" eb="93">
      <t>メイジ</t>
    </rPh>
    <phoneticPr fontId="1"/>
  </si>
  <si>
    <t>第72条</t>
    <rPh sb="0" eb="1">
      <t>ダイ</t>
    </rPh>
    <rPh sb="3" eb="4">
      <t>ジョウ</t>
    </rPh>
    <phoneticPr fontId="1"/>
  </si>
  <si>
    <t>第73条</t>
    <rPh sb="0" eb="1">
      <t>ダイ</t>
    </rPh>
    <rPh sb="3" eb="4">
      <t>ジョウ</t>
    </rPh>
    <phoneticPr fontId="1"/>
  </si>
  <si>
    <t>コメント</t>
  </si>
  <si>
    <t>代替案で適合</t>
    <rPh sb="0" eb="1">
      <t>ダイ</t>
    </rPh>
    <rPh sb="1" eb="2">
      <t>タイ</t>
    </rPh>
    <rPh sb="2" eb="3">
      <t>アン</t>
    </rPh>
    <rPh sb="4" eb="6">
      <t>テキゴウ</t>
    </rPh>
    <phoneticPr fontId="1"/>
  </si>
  <si>
    <t>※必要あれば任意に行追加</t>
  </si>
  <si>
    <t>Ａ1　初期導入費（基本構築費）　</t>
    <rPh sb="9" eb="11">
      <t>キホン</t>
    </rPh>
    <rPh sb="11" eb="13">
      <t>コウチク</t>
    </rPh>
    <rPh sb="13" eb="14">
      <t>ヒ</t>
    </rPh>
    <phoneticPr fontId="1"/>
  </si>
  <si>
    <t>クラウド環境構築・初期設定等</t>
  </si>
  <si>
    <t>JPKI連携含む</t>
    <rPh sb="4" eb="6">
      <t>レンケイ</t>
    </rPh>
    <rPh sb="6" eb="7">
      <t>フク</t>
    </rPh>
    <phoneticPr fontId="1"/>
  </si>
  <si>
    <t>第35〜36
条</t>
  </si>
  <si>
    <t>避難所チェックイン等</t>
  </si>
  <si>
    <t>第39条</t>
  </si>
  <si>
    <t>第8条</t>
    <rPh sb="0" eb="1">
      <t>ダイ</t>
    </rPh>
    <rPh sb="2" eb="3">
      <t>ジョウ</t>
    </rPh>
    <phoneticPr fontId="1"/>
  </si>
  <si>
    <t>タップログ・自動レポート</t>
  </si>
  <si>
    <t>第47条</t>
  </si>
  <si>
    <t>第48条</t>
  </si>
  <si>
    <t>内容</t>
    <rPh sb="0" eb="2">
      <t>ナイヨウ</t>
    </rPh>
    <phoneticPr fontId="1"/>
  </si>
  <si>
    <t>基本構築費用（初期費用）　小計</t>
    <rPh sb="0" eb="2">
      <t>キホン</t>
    </rPh>
    <rPh sb="2" eb="4">
      <t>コウチク</t>
    </rPh>
    <rPh sb="4" eb="6">
      <t>ヒヨウ</t>
    </rPh>
    <rPh sb="7" eb="9">
      <t>ショキ</t>
    </rPh>
    <rPh sb="9" eb="11">
      <t>ヒヨウ</t>
    </rPh>
    <rPh sb="13" eb="15">
      <t>ショウケイ</t>
    </rPh>
    <phoneticPr fontId="1"/>
  </si>
  <si>
    <t>ｂ1　障害対応</t>
    <rPh sb="3" eb="5">
      <t>ショウガイ</t>
    </rPh>
    <rPh sb="5" eb="7">
      <t>タイオウ</t>
    </rPh>
    <phoneticPr fontId="1"/>
  </si>
  <si>
    <t>ｂ2　監視・稼働状況報告（24/365）</t>
  </si>
  <si>
    <t>ｂ3　定期保守</t>
    <rPh sb="3" eb="5">
      <t>テイキ</t>
    </rPh>
    <rPh sb="5" eb="7">
      <t>ホシュ</t>
    </rPh>
    <phoneticPr fontId="1"/>
  </si>
  <si>
    <t>ｂ5　バージョンアップ対応　　　　　　　</t>
    <rPh sb="11" eb="13">
      <t>タイオウ</t>
    </rPh>
    <phoneticPr fontId="1"/>
  </si>
  <si>
    <t>ｂ8　LINE非保存構成維持</t>
  </si>
  <si>
    <t>即時報告・復旧・代替手段</t>
  </si>
  <si>
    <t>ログ・容量・脆弱性確認</t>
  </si>
  <si>
    <t>国内保存・迅速復旧</t>
  </si>
  <si>
    <t>非保存構成の維持・検証</t>
  </si>
  <si>
    <t>a3　公的個人認証（JPKI）に係る認証利用料等</t>
    <rPh sb="16" eb="17">
      <t>カカ</t>
    </rPh>
    <rPh sb="18" eb="20">
      <t>ニンショウ</t>
    </rPh>
    <rPh sb="20" eb="22">
      <t>リヨウ</t>
    </rPh>
    <rPh sb="22" eb="23">
      <t>リョウ</t>
    </rPh>
    <rPh sb="23" eb="24">
      <t>トウ</t>
    </rPh>
    <phoneticPr fontId="1"/>
  </si>
  <si>
    <t>Ｃ3　機能追加（アドオン）</t>
    <rPh sb="3" eb="5">
      <t>キノウ</t>
    </rPh>
    <rPh sb="5" eb="7">
      <t>ツイカ</t>
    </rPh>
    <phoneticPr fontId="1"/>
  </si>
  <si>
    <t>地図プロット・ステータス
管理</t>
  </si>
  <si>
    <t>a10　外部決済サービスに係る利用料等</t>
    <rPh sb="4" eb="6">
      <t>ガイブ</t>
    </rPh>
    <rPh sb="6" eb="8">
      <t>ケッサイ</t>
    </rPh>
    <rPh sb="13" eb="14">
      <t>カカ</t>
    </rPh>
    <rPh sb="15" eb="17">
      <t>リヨウ</t>
    </rPh>
    <rPh sb="17" eb="18">
      <t>リョウ</t>
    </rPh>
    <rPh sb="18" eb="19">
      <t>トウ</t>
    </rPh>
    <phoneticPr fontId="1"/>
  </si>
  <si>
    <t>a8　デジタルギフト等の発行事業者等に係る手数料等</t>
    <rPh sb="17" eb="18">
      <t>トウ</t>
    </rPh>
    <rPh sb="19" eb="20">
      <t>カカ</t>
    </rPh>
    <rPh sb="24" eb="25">
      <t>トウ</t>
    </rPh>
    <phoneticPr fontId="1"/>
  </si>
  <si>
    <t>a6　予約機能で利用料等の外部決済サービス等の利用料等</t>
    <rPh sb="3" eb="5">
      <t>ヨヤク</t>
    </rPh>
    <rPh sb="5" eb="7">
      <t>キノウ</t>
    </rPh>
    <rPh sb="8" eb="11">
      <t>リヨウリョウ</t>
    </rPh>
    <rPh sb="11" eb="12">
      <t>トウ</t>
    </rPh>
    <rPh sb="13" eb="15">
      <t>ガイブ</t>
    </rPh>
    <rPh sb="15" eb="17">
      <t>ケッサイ</t>
    </rPh>
    <rPh sb="21" eb="22">
      <t>トウ</t>
    </rPh>
    <rPh sb="23" eb="25">
      <t>リヨウ</t>
    </rPh>
    <rPh sb="25" eb="26">
      <t>リョウ</t>
    </rPh>
    <rPh sb="26" eb="27">
      <t>トウ</t>
    </rPh>
    <phoneticPr fontId="1"/>
  </si>
  <si>
    <t>※基本構築費用に必要な場合任意に追加</t>
    <rPh sb="1" eb="3">
      <t>キホン</t>
    </rPh>
    <rPh sb="3" eb="5">
      <t>コウチク</t>
    </rPh>
    <rPh sb="5" eb="7">
      <t>ヒヨウ</t>
    </rPh>
    <rPh sb="8" eb="10">
      <t>ヒツヨウ</t>
    </rPh>
    <rPh sb="11" eb="13">
      <t>バアイ</t>
    </rPh>
    <phoneticPr fontId="1"/>
  </si>
  <si>
    <t>a4　地図情報プロット等表示に係る利用料等</t>
    <rPh sb="5" eb="7">
      <t>ジョウホウ</t>
    </rPh>
    <rPh sb="11" eb="12">
      <t>トウ</t>
    </rPh>
    <rPh sb="12" eb="14">
      <t>ヒョウジ</t>
    </rPh>
    <rPh sb="15" eb="16">
      <t>カカ</t>
    </rPh>
    <rPh sb="17" eb="19">
      <t>リヨウ</t>
    </rPh>
    <rPh sb="19" eb="20">
      <t>リョウ</t>
    </rPh>
    <rPh sb="20" eb="21">
      <t>トウ</t>
    </rPh>
    <phoneticPr fontId="1"/>
  </si>
  <si>
    <t>a9　ｽﾏｰﾄKEY等の改修などシステム外費用等</t>
    <rPh sb="10" eb="11">
      <t>トウ</t>
    </rPh>
    <rPh sb="12" eb="14">
      <t>カイシュウ</t>
    </rPh>
    <rPh sb="20" eb="21">
      <t>ガイ</t>
    </rPh>
    <rPh sb="21" eb="23">
      <t>ヒヨウ</t>
    </rPh>
    <rPh sb="23" eb="24">
      <t>トウ</t>
    </rPh>
    <phoneticPr fontId="1"/>
  </si>
  <si>
    <t>Ｃ4　外部API追加連携</t>
  </si>
  <si>
    <t>ランニング費用（2年度以降の年間費用）小計</t>
    <rPh sb="14" eb="16">
      <t>ネンカン</t>
    </rPh>
    <rPh sb="16" eb="18">
      <t>ヒヨウ</t>
    </rPh>
    <rPh sb="19" eb="21">
      <t>ショウケイ</t>
    </rPh>
    <phoneticPr fontId="1"/>
  </si>
  <si>
    <t>◆第27条　機能要件　村民サービスの向上及び行政運営の効率を図る</t>
    <rPh sb="1" eb="2">
      <t>ダイ</t>
    </rPh>
    <rPh sb="4" eb="5">
      <t>ジョウ</t>
    </rPh>
    <rPh sb="6" eb="8">
      <t>キノウ</t>
    </rPh>
    <rPh sb="8" eb="10">
      <t>ヨウケン</t>
    </rPh>
    <rPh sb="30" eb="31">
      <t>ハカ</t>
    </rPh>
    <phoneticPr fontId="1"/>
  </si>
  <si>
    <t>画像付きリッチメニューを表示（LINEトーク画面のキーボードエリア）</t>
  </si>
  <si>
    <t>送信可能なメッセージタイプとして、「テキストメッセージ（LINE絵文字を含む）」「画像メッセージ」「イメージマップメッセージ」「Flex Message」を設定、ノーコード生成が可能。</t>
    <rPh sb="86" eb="88">
      <t>セイセイ</t>
    </rPh>
    <rPh sb="89" eb="91">
      <t>カノウ</t>
    </rPh>
    <phoneticPr fontId="1"/>
  </si>
  <si>
    <t>Ａ3　利用者登録フォーム</t>
  </si>
  <si>
    <t>Ａ4　セグメント配信</t>
  </si>
  <si>
    <t>Ａ3　申請フォーム構築（JPKI等)</t>
    <rPh sb="3" eb="5">
      <t>シンセイ</t>
    </rPh>
    <rPh sb="9" eb="11">
      <t>コウチク</t>
    </rPh>
    <rPh sb="16" eb="17">
      <t>トウ</t>
    </rPh>
    <phoneticPr fontId="1"/>
  </si>
  <si>
    <t>Ａ4　広報配信</t>
  </si>
  <si>
    <t>Ａ7　防災機能構築</t>
  </si>
  <si>
    <t>Ａ8　その他の情報配信</t>
    <rPh sb="5" eb="6">
      <t>タ</t>
    </rPh>
    <rPh sb="7" eb="9">
      <t>ジョウホウ</t>
    </rPh>
    <rPh sb="9" eb="11">
      <t>ハイシン</t>
    </rPh>
    <phoneticPr fontId="1"/>
  </si>
  <si>
    <t>Ａ10　ポイント・スタンプラリー</t>
  </si>
  <si>
    <t>第9条</t>
    <rPh sb="0" eb="1">
      <t>ダイ</t>
    </rPh>
    <rPh sb="2" eb="3">
      <t>ジョウ</t>
    </rPh>
    <phoneticPr fontId="1"/>
  </si>
  <si>
    <t>Ａ11　ごみ分別AI</t>
    <rPh sb="6" eb="8">
      <t>ブンベツ</t>
    </rPh>
    <phoneticPr fontId="1"/>
  </si>
  <si>
    <t>第40条</t>
  </si>
  <si>
    <t>Ａ12　通報システム構築</t>
    <rPh sb="4" eb="6">
      <t>ツウホウ</t>
    </rPh>
    <rPh sb="10" eb="12">
      <t>コウチク</t>
    </rPh>
    <phoneticPr fontId="1"/>
  </si>
  <si>
    <t>Ａ13　デジタルギフト連携</t>
  </si>
  <si>
    <t>ポイント管理・景品交換・抽選</t>
    <rPh sb="4" eb="6">
      <t>カンリ</t>
    </rPh>
    <phoneticPr fontId="1"/>
  </si>
  <si>
    <t>AI画像判定</t>
  </si>
  <si>
    <t>Ａ14　スマートキー連携</t>
  </si>
  <si>
    <t>Ａ15　スマート決済連携</t>
  </si>
  <si>
    <t>Ａ16　分析機能構築</t>
  </si>
  <si>
    <t>Ａ18　検証環境構築</t>
    <rPh sb="8" eb="10">
      <t>コウチク</t>
    </rPh>
    <phoneticPr fontId="1"/>
  </si>
  <si>
    <t>Ａ19　その他諸経費等（a3～a10までの小計）</t>
    <rPh sb="6" eb="7">
      <t>タ</t>
    </rPh>
    <rPh sb="7" eb="10">
      <t>ショケイヒ</t>
    </rPh>
    <rPh sb="10" eb="11">
      <t>トウ</t>
    </rPh>
    <rPh sb="21" eb="23">
      <t>ショウケイ</t>
    </rPh>
    <phoneticPr fontId="1"/>
  </si>
  <si>
    <t>項目無制限等</t>
    <rPh sb="5" eb="6">
      <t>トウ</t>
    </rPh>
    <phoneticPr fontId="1"/>
  </si>
  <si>
    <t>Flex Messageのノーコード関係</t>
    <rPh sb="18" eb="20">
      <t>カンケイ</t>
    </rPh>
    <phoneticPr fontId="1"/>
  </si>
  <si>
    <t>PDFリンク含む</t>
  </si>
  <si>
    <t>空き家情報等</t>
  </si>
  <si>
    <t>第14条</t>
  </si>
  <si>
    <t>第15条</t>
    <rPh sb="0" eb="1">
      <t>ダイ</t>
    </rPh>
    <rPh sb="3" eb="4">
      <t>ジョウ</t>
    </rPh>
    <phoneticPr fontId="1"/>
  </si>
  <si>
    <t>第16条</t>
    <rPh sb="0" eb="1">
      <t>ダイ</t>
    </rPh>
    <rPh sb="3" eb="4">
      <t>ジョウ</t>
    </rPh>
    <phoneticPr fontId="1"/>
  </si>
  <si>
    <t>第1条</t>
    <rPh sb="0" eb="1">
      <t>ダイ</t>
    </rPh>
    <rPh sb="2" eb="3">
      <t>ジョウ</t>
    </rPh>
    <phoneticPr fontId="1"/>
  </si>
  <si>
    <t>第2条</t>
    <rPh sb="0" eb="1">
      <t>ダイ</t>
    </rPh>
    <rPh sb="2" eb="3">
      <t>ジョウ</t>
    </rPh>
    <phoneticPr fontId="1"/>
  </si>
  <si>
    <t>第4条～第7条</t>
    <rPh sb="0" eb="1">
      <t>ダイ</t>
    </rPh>
    <rPh sb="2" eb="3">
      <t>ジョウ</t>
    </rPh>
    <rPh sb="4" eb="5">
      <t>ダイ</t>
    </rPh>
    <rPh sb="6" eb="7">
      <t>ジョウ</t>
    </rPh>
    <phoneticPr fontId="1"/>
  </si>
  <si>
    <t>第10条</t>
    <rPh sb="0" eb="1">
      <t>ダイ</t>
    </rPh>
    <rPh sb="3" eb="4">
      <t>ジョウ</t>
    </rPh>
    <phoneticPr fontId="1"/>
  </si>
  <si>
    <t>第12条</t>
    <rPh sb="0" eb="1">
      <t>ダイ</t>
    </rPh>
    <rPh sb="3" eb="4">
      <t>ジョウ</t>
    </rPh>
    <phoneticPr fontId="1"/>
  </si>
  <si>
    <t>第18条</t>
    <rPh sb="0" eb="1">
      <t>ダイ</t>
    </rPh>
    <rPh sb="3" eb="4">
      <t>ジョウ</t>
    </rPh>
    <phoneticPr fontId="1"/>
  </si>
  <si>
    <t>第19条</t>
    <rPh sb="0" eb="1">
      <t>ダイ</t>
    </rPh>
    <rPh sb="3" eb="4">
      <t>ジョウ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</si>
</sst>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9">
    <font>
      <sz val="10"/>
      <color auto="1"/>
      <name val="Noto Sans CJK JP"/>
      <family val="2"/>
    </font>
    <font>
      <sz val="6"/>
      <color auto="1"/>
      <name val="ＭＳ Ｐゴシック"/>
      <family val="3"/>
    </font>
    <font>
      <sz val="10"/>
      <color auto="1"/>
      <name val="ＭＳ ゴシック"/>
      <family val="3"/>
    </font>
    <font>
      <sz val="18"/>
      <color auto="1"/>
      <name val="ＭＳ ゴシック"/>
      <family val="3"/>
    </font>
    <font>
      <sz val="9"/>
      <color auto="1"/>
      <name val="ＭＳ ゴシック"/>
      <family val="3"/>
    </font>
    <font>
      <sz val="10"/>
      <color auto="1"/>
      <name val="Noto Sans CJK JP"/>
      <family val="2"/>
    </font>
    <font>
      <b/>
      <sz val="12"/>
      <color auto="1"/>
      <name val="ＭＳ ゴシック"/>
      <family val="3"/>
    </font>
    <font>
      <b/>
      <sz val="10"/>
      <color auto="1"/>
      <name val="ＭＳ ゴシック"/>
      <family val="3"/>
    </font>
    <font>
      <sz val="12"/>
      <color auto="1"/>
      <name val="ＭＳ ゴシック"/>
      <family val="3"/>
    </font>
  </fonts>
  <fills count="4">
    <fill>
      <patternFill patternType="none"/>
    </fill>
    <fill>
      <patternFill patternType="gray125"/>
    </fill>
    <fill>
      <patternFill patternType="solid">
        <fgColor theme="0" tint="-5.e-002"/>
        <bgColor indexed="64"/>
      </patternFill>
    </fill>
    <fill>
      <patternFill patternType="solid">
        <fgColor theme="0" tint="-0.15"/>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38" fontId="5" fillId="0" borderId="0" applyFont="0" applyFill="0" applyBorder="0" applyAlignment="0" applyProtection="0">
      <alignment vertical="center"/>
    </xf>
  </cellStyleXfs>
  <cellXfs count="53">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1" xfId="0" applyFont="1" applyBorder="1"/>
    <xf numFmtId="0" fontId="2" fillId="2" borderId="2" xfId="0" applyFont="1" applyFill="1" applyBorder="1" applyAlignment="1">
      <alignment horizontal="center" vertical="center"/>
    </xf>
    <xf numFmtId="0" fontId="2" fillId="0" borderId="2" xfId="0" applyFont="1" applyBorder="1"/>
    <xf numFmtId="0" fontId="2" fillId="2" borderId="2" xfId="0" applyFont="1" applyFill="1" applyBorder="1" applyAlignment="1">
      <alignment horizontal="center" vertical="center" wrapText="1"/>
    </xf>
    <xf numFmtId="0" fontId="3" fillId="0" borderId="0" xfId="0" applyFont="1" applyAlignment="1">
      <alignment horizontal="center" wrapText="1"/>
    </xf>
    <xf numFmtId="0" fontId="2" fillId="0" borderId="1" xfId="0" applyFont="1" applyBorder="1" applyAlignment="1">
      <alignment wrapText="1"/>
    </xf>
    <xf numFmtId="0" fontId="2" fillId="0" borderId="2" xfId="0" applyFont="1" applyBorder="1" applyAlignment="1">
      <alignment horizontal="left" wrapText="1" indent="1"/>
    </xf>
    <xf numFmtId="0" fontId="2" fillId="0" borderId="2" xfId="0" applyFont="1" applyBorder="1" applyAlignment="1">
      <alignment horizontal="left" wrapText="1" indent="2"/>
    </xf>
    <xf numFmtId="0" fontId="2" fillId="0" borderId="1" xfId="0" applyFont="1" applyBorder="1" applyAlignment="1">
      <alignment horizontal="center" vertical="center" wrapText="1"/>
    </xf>
    <xf numFmtId="0" fontId="4"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2" xfId="0" applyFont="1" applyBorder="1" applyAlignment="1">
      <alignment wrapText="1"/>
    </xf>
    <xf numFmtId="38" fontId="0" fillId="0" borderId="0" xfId="1" applyFont="1" applyAlignment="1"/>
    <xf numFmtId="0" fontId="6" fillId="0" borderId="0" xfId="0" applyFont="1" applyAlignment="1">
      <alignment vertical="center"/>
    </xf>
    <xf numFmtId="0" fontId="7" fillId="2" borderId="2" xfId="0" applyFont="1" applyFill="1" applyBorder="1" applyAlignment="1">
      <alignment horizontal="center" vertical="center" wrapText="1"/>
    </xf>
    <xf numFmtId="0" fontId="2" fillId="0" borderId="2" xfId="0" applyFont="1" applyBorder="1" applyAlignment="1">
      <alignment horizontal="left" vertical="center" wrapText="1" indent="1"/>
    </xf>
    <xf numFmtId="0" fontId="2" fillId="0" borderId="2" xfId="0" applyFont="1" applyBorder="1" applyAlignment="1">
      <alignment horizontal="left" vertical="center" wrapText="1" indent="2"/>
    </xf>
    <xf numFmtId="0" fontId="7" fillId="2" borderId="2" xfId="0" applyFont="1" applyFill="1" applyBorder="1" applyAlignment="1">
      <alignment horizontal="left" vertical="center" wrapText="1" indent="1"/>
    </xf>
    <xf numFmtId="0" fontId="2" fillId="0" borderId="0" xfId="0" applyFont="1" applyAlignment="1">
      <alignment horizontal="left" vertical="center" wrapText="1"/>
    </xf>
    <xf numFmtId="0" fontId="7" fillId="3" borderId="2" xfId="0" applyFont="1" applyFill="1" applyBorder="1" applyAlignment="1">
      <alignment horizontal="left" vertical="center" wrapText="1" indent="2"/>
    </xf>
    <xf numFmtId="0" fontId="7" fillId="2" borderId="2" xfId="0" applyFont="1" applyFill="1" applyBorder="1" applyAlignment="1">
      <alignment horizontal="left" vertical="center" wrapText="1"/>
    </xf>
    <xf numFmtId="0" fontId="7" fillId="3" borderId="2" xfId="0" applyFont="1" applyFill="1" applyBorder="1" applyAlignment="1">
      <alignment horizontal="left" vertical="center" wrapText="1" indent="1"/>
    </xf>
    <xf numFmtId="0" fontId="2" fillId="2" borderId="2" xfId="0" applyFont="1" applyFill="1" applyBorder="1" applyAlignment="1">
      <alignment horizontal="left" vertical="center" wrapText="1"/>
    </xf>
    <xf numFmtId="0" fontId="2" fillId="0" borderId="0" xfId="0" applyFont="1" applyBorder="1" applyAlignment="1">
      <alignment horizontal="left" vertical="center" wrapText="1" indent="1"/>
    </xf>
    <xf numFmtId="0" fontId="2" fillId="2" borderId="3" xfId="0" applyFont="1" applyFill="1" applyBorder="1" applyAlignment="1">
      <alignment horizontal="center" vertical="center" wrapText="1"/>
    </xf>
    <xf numFmtId="0" fontId="2" fillId="0" borderId="2" xfId="0" applyFont="1" applyBorder="1" applyAlignment="1">
      <alignment horizontal="left" vertical="center" wrapText="1"/>
    </xf>
    <xf numFmtId="0" fontId="8" fillId="0" borderId="0" xfId="0" applyFont="1" applyAlignment="1">
      <alignment vertical="center"/>
    </xf>
    <xf numFmtId="0" fontId="2" fillId="3" borderId="2" xfId="0" applyFont="1" applyFill="1" applyBorder="1" applyAlignment="1">
      <alignment horizontal="left" vertical="center" wrapText="1" indent="1"/>
    </xf>
    <xf numFmtId="38" fontId="2" fillId="0" borderId="0" xfId="1" applyFont="1" applyAlignment="1"/>
    <xf numFmtId="38" fontId="7" fillId="2" borderId="2" xfId="1" applyFont="1" applyFill="1" applyBorder="1" applyAlignment="1">
      <alignment horizontal="center" vertical="center"/>
    </xf>
    <xf numFmtId="38" fontId="2" fillId="0" borderId="2" xfId="1" applyFont="1" applyBorder="1" applyAlignment="1"/>
    <xf numFmtId="38" fontId="7" fillId="2" borderId="2" xfId="1" applyFont="1" applyFill="1" applyBorder="1" applyAlignment="1"/>
    <xf numFmtId="38" fontId="2" fillId="0" borderId="2" xfId="1" applyFont="1" applyFill="1" applyBorder="1" applyAlignment="1">
      <alignment horizontal="center" vertical="center"/>
    </xf>
    <xf numFmtId="38" fontId="7" fillId="3" borderId="2" xfId="1" applyFont="1" applyFill="1" applyBorder="1" applyAlignment="1"/>
    <xf numFmtId="38" fontId="2" fillId="3" borderId="2" xfId="1" applyFont="1" applyFill="1" applyBorder="1" applyAlignment="1"/>
    <xf numFmtId="38" fontId="2" fillId="2" borderId="2" xfId="1" applyFont="1" applyFill="1" applyBorder="1" applyAlignment="1">
      <alignment horizontal="center" vertical="center"/>
    </xf>
    <xf numFmtId="38" fontId="2" fillId="0" borderId="0" xfId="1" applyFont="1" applyBorder="1" applyAlignment="1"/>
    <xf numFmtId="0" fontId="7" fillId="2" borderId="2" xfId="0" applyFont="1" applyFill="1" applyBorder="1" applyAlignment="1">
      <alignment horizontal="center" vertical="center"/>
    </xf>
    <xf numFmtId="0" fontId="4" fillId="0" borderId="2" xfId="0" applyFont="1" applyBorder="1" applyAlignment="1">
      <alignment wrapText="1"/>
    </xf>
    <xf numFmtId="0" fontId="7" fillId="2" borderId="2" xfId="0" applyFont="1" applyFill="1" applyBorder="1"/>
    <xf numFmtId="0" fontId="2" fillId="0" borderId="2" xfId="0" applyFont="1" applyFill="1" applyBorder="1" applyAlignment="1">
      <alignment horizontal="center" vertical="center"/>
    </xf>
    <xf numFmtId="0" fontId="2" fillId="3" borderId="2" xfId="0" applyFont="1" applyFill="1" applyBorder="1"/>
    <xf numFmtId="0" fontId="2" fillId="0" borderId="0" xfId="0" applyFont="1" applyBorder="1"/>
    <xf numFmtId="0" fontId="2" fillId="0" borderId="0" xfId="0" applyFont="1" applyAlignment="1">
      <alignment horizontal="left" vertical="center" wrapText="1" indent="2"/>
    </xf>
    <xf numFmtId="0" fontId="2" fillId="0" borderId="0" xfId="0" applyFont="1" applyAlignment="1">
      <alignment horizontal="left" vertical="center" wrapText="1" inden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316"/>
  <sheetViews>
    <sheetView tabSelected="1" view="pageBreakPreview" topLeftCell="A214" zoomScaleSheetLayoutView="100" workbookViewId="0">
      <selection activeCell="C32" sqref="C32"/>
    </sheetView>
  </sheetViews>
  <sheetFormatPr defaultColWidth="11.5703125" defaultRowHeight="24.95" customHeight="1"/>
  <cols>
    <col min="1" max="1" width="5" style="1" customWidth="1"/>
    <col min="2" max="2" width="7.7109375" style="1" customWidth="1"/>
    <col min="3" max="3" width="81" style="2" customWidth="1"/>
    <col min="4" max="4" width="9.5703125" style="3" customWidth="1"/>
    <col min="5" max="7" width="9.5703125" style="4" customWidth="1"/>
    <col min="8" max="8" width="34" style="1" customWidth="1"/>
    <col min="9" max="16384" width="11.5703125" style="1"/>
  </cols>
  <sheetData>
    <row r="1" spans="1:8" ht="24.95" customHeight="1">
      <c r="C1" s="9" t="s">
        <v>69</v>
      </c>
    </row>
    <row r="2" spans="1:8" ht="9.75" customHeight="1"/>
    <row r="3" spans="1:8" ht="24.95" customHeight="1">
      <c r="A3" s="5"/>
      <c r="B3" s="5"/>
      <c r="C3" s="10" t="s">
        <v>167</v>
      </c>
      <c r="D3" s="13"/>
      <c r="E3" s="13"/>
      <c r="F3" s="13"/>
      <c r="G3" s="13"/>
      <c r="H3" s="17"/>
    </row>
    <row r="4" spans="1:8" ht="24.95" customHeight="1">
      <c r="A4" s="6" t="s">
        <v>7</v>
      </c>
      <c r="B4" s="8" t="s">
        <v>394</v>
      </c>
      <c r="C4" s="8" t="s">
        <v>9</v>
      </c>
      <c r="D4" s="14" t="s">
        <v>310</v>
      </c>
      <c r="E4" s="8"/>
      <c r="F4" s="8"/>
      <c r="G4" s="8"/>
      <c r="H4" s="6" t="s">
        <v>489</v>
      </c>
    </row>
    <row r="5" spans="1:8" ht="24.95" customHeight="1">
      <c r="A5" s="7">
        <f t="shared" ref="A5:A14" si="0">ROW()-4</f>
        <v>1</v>
      </c>
      <c r="B5" s="7" t="s">
        <v>553</v>
      </c>
      <c r="C5" s="11" t="s">
        <v>150</v>
      </c>
      <c r="D5" s="15"/>
      <c r="E5" s="15" t="s">
        <v>111</v>
      </c>
      <c r="F5" s="15" t="s">
        <v>111</v>
      </c>
      <c r="G5" s="15"/>
      <c r="H5" s="18" t="s">
        <v>0</v>
      </c>
    </row>
    <row r="6" spans="1:8" ht="24.95" customHeight="1">
      <c r="A6" s="7">
        <f t="shared" si="0"/>
        <v>2</v>
      </c>
      <c r="B6" s="7" t="s">
        <v>445</v>
      </c>
      <c r="C6" s="11" t="s">
        <v>151</v>
      </c>
      <c r="D6" s="15"/>
      <c r="E6" s="15" t="s">
        <v>111</v>
      </c>
      <c r="F6" s="15" t="s">
        <v>111</v>
      </c>
      <c r="G6" s="15"/>
      <c r="H6" s="18" t="s">
        <v>0</v>
      </c>
    </row>
    <row r="7" spans="1:8" ht="24.95" customHeight="1">
      <c r="A7" s="7">
        <f t="shared" si="0"/>
        <v>3</v>
      </c>
      <c r="B7" s="7" t="s">
        <v>554</v>
      </c>
      <c r="C7" s="11" t="s">
        <v>56</v>
      </c>
      <c r="D7" s="15"/>
      <c r="E7" s="15" t="s">
        <v>111</v>
      </c>
      <c r="F7" s="15" t="s">
        <v>111</v>
      </c>
      <c r="G7" s="15"/>
      <c r="H7" s="18" t="s">
        <v>0</v>
      </c>
    </row>
    <row r="8" spans="1:8" ht="24.95" customHeight="1">
      <c r="A8" s="7">
        <f t="shared" si="0"/>
        <v>4</v>
      </c>
      <c r="B8" s="7" t="s">
        <v>154</v>
      </c>
      <c r="C8" s="11" t="s">
        <v>153</v>
      </c>
      <c r="D8" s="15"/>
      <c r="E8" s="15" t="s">
        <v>111</v>
      </c>
      <c r="F8" s="15" t="s">
        <v>111</v>
      </c>
      <c r="G8" s="15"/>
      <c r="H8" s="18" t="s">
        <v>0</v>
      </c>
    </row>
    <row r="9" spans="1:8" ht="24.95" customHeight="1">
      <c r="A9" s="7">
        <f t="shared" si="0"/>
        <v>5</v>
      </c>
      <c r="B9" s="7" t="s">
        <v>555</v>
      </c>
      <c r="C9" s="11" t="s">
        <v>155</v>
      </c>
      <c r="D9" s="15"/>
      <c r="E9" s="15" t="s">
        <v>111</v>
      </c>
      <c r="F9" s="15" t="s">
        <v>111</v>
      </c>
      <c r="G9" s="15"/>
      <c r="H9" s="18" t="s">
        <v>0</v>
      </c>
    </row>
    <row r="10" spans="1:8" ht="24.95" customHeight="1">
      <c r="A10" s="7">
        <f t="shared" si="0"/>
        <v>6</v>
      </c>
      <c r="B10" s="7" t="s">
        <v>498</v>
      </c>
      <c r="C10" s="11" t="s">
        <v>156</v>
      </c>
      <c r="D10" s="15"/>
      <c r="E10" s="15" t="s">
        <v>111</v>
      </c>
      <c r="F10" s="15" t="s">
        <v>111</v>
      </c>
      <c r="G10" s="15"/>
      <c r="H10" s="18" t="s">
        <v>0</v>
      </c>
    </row>
    <row r="11" spans="1:8" ht="24.95" customHeight="1">
      <c r="A11" s="7">
        <f t="shared" si="0"/>
        <v>7</v>
      </c>
      <c r="B11" s="7" t="s">
        <v>534</v>
      </c>
      <c r="C11" s="11" t="s">
        <v>159</v>
      </c>
      <c r="D11" s="15"/>
      <c r="E11" s="15" t="s">
        <v>111</v>
      </c>
      <c r="F11" s="15" t="s">
        <v>111</v>
      </c>
      <c r="G11" s="15"/>
      <c r="H11" s="18" t="s">
        <v>0</v>
      </c>
    </row>
    <row r="12" spans="1:8" ht="24.95" customHeight="1">
      <c r="A12" s="7">
        <f t="shared" si="0"/>
        <v>8</v>
      </c>
      <c r="B12" s="7" t="s">
        <v>556</v>
      </c>
      <c r="C12" s="11" t="s">
        <v>160</v>
      </c>
      <c r="D12" s="15"/>
      <c r="E12" s="15" t="s">
        <v>111</v>
      </c>
      <c r="F12" s="15" t="s">
        <v>111</v>
      </c>
      <c r="G12" s="15"/>
      <c r="H12" s="18" t="s">
        <v>0</v>
      </c>
    </row>
    <row r="13" spans="1:8" ht="24.95" customHeight="1">
      <c r="A13" s="7">
        <f t="shared" si="0"/>
        <v>9</v>
      </c>
      <c r="B13" s="7" t="s">
        <v>431</v>
      </c>
      <c r="C13" s="11" t="s">
        <v>165</v>
      </c>
      <c r="D13" s="15"/>
      <c r="E13" s="15" t="s">
        <v>111</v>
      </c>
      <c r="F13" s="15" t="s">
        <v>111</v>
      </c>
      <c r="G13" s="15"/>
      <c r="H13" s="18" t="s">
        <v>0</v>
      </c>
    </row>
    <row r="14" spans="1:8" ht="24.95" customHeight="1">
      <c r="A14" s="7">
        <f t="shared" si="0"/>
        <v>10</v>
      </c>
      <c r="B14" s="7" t="s">
        <v>557</v>
      </c>
      <c r="C14" s="11" t="s">
        <v>166</v>
      </c>
      <c r="D14" s="15"/>
      <c r="E14" s="15" t="s">
        <v>111</v>
      </c>
      <c r="F14" s="15" t="s">
        <v>111</v>
      </c>
      <c r="G14" s="15"/>
      <c r="H14" s="18" t="s">
        <v>0</v>
      </c>
    </row>
    <row r="16" spans="1:8" ht="24.95" customHeight="1">
      <c r="C16" s="2" t="s">
        <v>372</v>
      </c>
    </row>
    <row r="17" spans="1:8" ht="24.95" customHeight="1">
      <c r="A17" s="6" t="s">
        <v>7</v>
      </c>
      <c r="B17" s="6"/>
      <c r="C17" s="8" t="s">
        <v>9</v>
      </c>
      <c r="D17" s="8" t="s">
        <v>28</v>
      </c>
      <c r="E17" s="8" t="s">
        <v>490</v>
      </c>
      <c r="F17" s="8" t="s">
        <v>46</v>
      </c>
      <c r="G17" s="8" t="s">
        <v>101</v>
      </c>
      <c r="H17" s="6" t="s">
        <v>108</v>
      </c>
    </row>
    <row r="18" spans="1:8" ht="24.95" customHeight="1">
      <c r="A18" s="7">
        <f t="shared" ref="A18:A81" si="1">ROW()-17+10</f>
        <v>11</v>
      </c>
      <c r="B18" s="7" t="s">
        <v>396</v>
      </c>
      <c r="C18" s="11" t="s">
        <v>168</v>
      </c>
      <c r="D18" s="15"/>
      <c r="E18" s="16"/>
      <c r="F18" s="16"/>
      <c r="G18" s="16"/>
      <c r="H18" s="7"/>
    </row>
    <row r="19" spans="1:8" ht="24.95" customHeight="1">
      <c r="A19" s="7">
        <f t="shared" si="1"/>
        <v>12</v>
      </c>
      <c r="B19" s="7"/>
      <c r="C19" s="12" t="s">
        <v>333</v>
      </c>
      <c r="D19" s="15"/>
      <c r="E19" s="16"/>
      <c r="F19" s="16"/>
      <c r="G19" s="16"/>
      <c r="H19" s="7"/>
    </row>
    <row r="20" spans="1:8" ht="24.95" customHeight="1">
      <c r="A20" s="7">
        <f t="shared" si="1"/>
        <v>13</v>
      </c>
      <c r="B20" s="7"/>
      <c r="C20" s="12" t="s">
        <v>400</v>
      </c>
      <c r="D20" s="15"/>
      <c r="E20" s="16"/>
      <c r="F20" s="16"/>
      <c r="G20" s="16"/>
      <c r="H20" s="7"/>
    </row>
    <row r="21" spans="1:8" ht="24.95" customHeight="1">
      <c r="A21" s="7">
        <f t="shared" si="1"/>
        <v>14</v>
      </c>
      <c r="B21" s="7"/>
      <c r="C21" s="12" t="s">
        <v>401</v>
      </c>
      <c r="D21" s="15"/>
      <c r="E21" s="16"/>
      <c r="F21" s="16"/>
      <c r="G21" s="16"/>
      <c r="H21" s="7"/>
    </row>
    <row r="22" spans="1:8" ht="24.95" customHeight="1">
      <c r="A22" s="7">
        <f t="shared" si="1"/>
        <v>15</v>
      </c>
      <c r="B22" s="7"/>
      <c r="C22" s="12" t="s">
        <v>402</v>
      </c>
      <c r="D22" s="15"/>
      <c r="E22" s="16"/>
      <c r="F22" s="16"/>
      <c r="G22" s="16"/>
      <c r="H22" s="7"/>
    </row>
    <row r="23" spans="1:8" ht="24.95" customHeight="1">
      <c r="A23" s="7">
        <f t="shared" si="1"/>
        <v>16</v>
      </c>
      <c r="B23" s="7"/>
      <c r="C23" s="12" t="s">
        <v>208</v>
      </c>
      <c r="D23" s="15"/>
      <c r="E23" s="16"/>
      <c r="F23" s="16"/>
      <c r="G23" s="16"/>
      <c r="H23" s="7"/>
    </row>
    <row r="24" spans="1:8" ht="24.95" customHeight="1">
      <c r="A24" s="7">
        <f t="shared" si="1"/>
        <v>17</v>
      </c>
      <c r="B24" s="7"/>
      <c r="C24" s="12" t="s">
        <v>364</v>
      </c>
      <c r="D24" s="15"/>
      <c r="E24" s="16"/>
      <c r="F24" s="16"/>
      <c r="G24" s="16"/>
      <c r="H24" s="7"/>
    </row>
    <row r="25" spans="1:8" ht="24.95" customHeight="1">
      <c r="A25" s="7">
        <f t="shared" si="1"/>
        <v>18</v>
      </c>
      <c r="B25" s="7"/>
      <c r="C25" s="12" t="s">
        <v>403</v>
      </c>
      <c r="D25" s="15"/>
      <c r="E25" s="16"/>
      <c r="F25" s="16"/>
      <c r="G25" s="16"/>
      <c r="H25" s="7"/>
    </row>
    <row r="26" spans="1:8" ht="24.95" customHeight="1">
      <c r="A26" s="7">
        <f t="shared" si="1"/>
        <v>19</v>
      </c>
      <c r="B26" s="7"/>
      <c r="C26" s="12" t="s">
        <v>334</v>
      </c>
      <c r="D26" s="15"/>
      <c r="E26" s="16"/>
      <c r="F26" s="16"/>
      <c r="G26" s="16"/>
      <c r="H26" s="7"/>
    </row>
    <row r="27" spans="1:8" ht="24.95" customHeight="1">
      <c r="A27" s="7">
        <f t="shared" si="1"/>
        <v>20</v>
      </c>
      <c r="B27" s="7"/>
      <c r="C27" s="12" t="s">
        <v>300</v>
      </c>
      <c r="D27" s="15"/>
      <c r="E27" s="16"/>
      <c r="F27" s="16"/>
      <c r="G27" s="16"/>
      <c r="H27" s="7"/>
    </row>
    <row r="28" spans="1:8" ht="24.95" customHeight="1">
      <c r="A28" s="7">
        <f t="shared" si="1"/>
        <v>21</v>
      </c>
      <c r="B28" s="7"/>
      <c r="C28" s="12" t="s">
        <v>335</v>
      </c>
      <c r="D28" s="15"/>
      <c r="E28" s="16"/>
      <c r="F28" s="16"/>
      <c r="G28" s="16"/>
      <c r="H28" s="7"/>
    </row>
    <row r="29" spans="1:8" ht="24.95" customHeight="1">
      <c r="A29" s="7">
        <f t="shared" si="1"/>
        <v>22</v>
      </c>
      <c r="B29" s="7"/>
      <c r="C29" s="12" t="s">
        <v>397</v>
      </c>
      <c r="D29" s="15"/>
      <c r="E29" s="16"/>
      <c r="F29" s="16"/>
      <c r="G29" s="16"/>
      <c r="H29" s="7"/>
    </row>
    <row r="30" spans="1:8" ht="24.95" customHeight="1">
      <c r="A30" s="7">
        <f t="shared" si="1"/>
        <v>23</v>
      </c>
      <c r="B30" s="7"/>
      <c r="C30" s="12" t="s">
        <v>336</v>
      </c>
      <c r="D30" s="15"/>
      <c r="E30" s="16"/>
      <c r="F30" s="16"/>
      <c r="G30" s="16"/>
      <c r="H30" s="7"/>
    </row>
    <row r="31" spans="1:8" ht="24.95" customHeight="1">
      <c r="A31" s="7">
        <f t="shared" si="1"/>
        <v>24</v>
      </c>
      <c r="B31" s="7"/>
      <c r="C31" s="12" t="s">
        <v>59</v>
      </c>
      <c r="D31" s="15"/>
      <c r="E31" s="16"/>
      <c r="F31" s="16"/>
      <c r="G31" s="16"/>
      <c r="H31" s="7"/>
    </row>
    <row r="32" spans="1:8" ht="24.95" customHeight="1">
      <c r="A32" s="7">
        <f t="shared" si="1"/>
        <v>25</v>
      </c>
      <c r="B32" s="7"/>
      <c r="C32" s="12" t="s">
        <v>337</v>
      </c>
      <c r="D32" s="15"/>
      <c r="E32" s="16"/>
      <c r="F32" s="16"/>
      <c r="G32" s="16"/>
      <c r="H32" s="7"/>
    </row>
    <row r="33" spans="1:8" ht="24.95" customHeight="1">
      <c r="A33" s="7">
        <f t="shared" si="1"/>
        <v>26</v>
      </c>
      <c r="B33" s="7"/>
      <c r="C33" s="12" t="s">
        <v>192</v>
      </c>
      <c r="D33" s="15"/>
      <c r="E33" s="16"/>
      <c r="F33" s="16"/>
      <c r="G33" s="16"/>
      <c r="H33" s="7"/>
    </row>
    <row r="34" spans="1:8" ht="24.95" customHeight="1">
      <c r="A34" s="7">
        <f t="shared" si="1"/>
        <v>27</v>
      </c>
      <c r="B34" s="7"/>
      <c r="C34" s="12" t="s">
        <v>48</v>
      </c>
      <c r="D34" s="15"/>
      <c r="E34" s="16"/>
      <c r="F34" s="16"/>
      <c r="G34" s="16"/>
      <c r="H34" s="7"/>
    </row>
    <row r="35" spans="1:8" ht="24.95" customHeight="1">
      <c r="A35" s="7">
        <f t="shared" si="1"/>
        <v>28</v>
      </c>
      <c r="B35" s="7"/>
      <c r="C35" s="12" t="s">
        <v>338</v>
      </c>
      <c r="D35" s="15"/>
      <c r="E35" s="16"/>
      <c r="F35" s="16"/>
      <c r="G35" s="16"/>
      <c r="H35" s="7"/>
    </row>
    <row r="36" spans="1:8" ht="24.95" customHeight="1">
      <c r="A36" s="7">
        <f t="shared" si="1"/>
        <v>29</v>
      </c>
      <c r="B36" s="7"/>
      <c r="C36" s="12" t="s">
        <v>15</v>
      </c>
      <c r="D36" s="15"/>
      <c r="E36" s="16"/>
      <c r="F36" s="16"/>
      <c r="G36" s="16"/>
      <c r="H36" s="7"/>
    </row>
    <row r="37" spans="1:8" ht="24.95" customHeight="1">
      <c r="A37" s="7">
        <f t="shared" si="1"/>
        <v>30</v>
      </c>
      <c r="B37" s="7"/>
      <c r="C37" s="12" t="s">
        <v>201</v>
      </c>
      <c r="D37" s="15"/>
      <c r="E37" s="16"/>
      <c r="F37" s="16"/>
      <c r="G37" s="16"/>
      <c r="H37" s="7"/>
    </row>
    <row r="38" spans="1:8" ht="24.95" customHeight="1">
      <c r="A38" s="7">
        <f t="shared" si="1"/>
        <v>31</v>
      </c>
      <c r="B38" s="7"/>
      <c r="C38" s="12" t="s">
        <v>157</v>
      </c>
      <c r="D38" s="15"/>
      <c r="E38" s="16"/>
      <c r="F38" s="16"/>
      <c r="G38" s="16"/>
      <c r="H38" s="7"/>
    </row>
    <row r="39" spans="1:8" ht="24.95" customHeight="1">
      <c r="A39" s="7">
        <f t="shared" si="1"/>
        <v>32</v>
      </c>
      <c r="B39" s="7"/>
      <c r="C39" s="12" t="s">
        <v>162</v>
      </c>
      <c r="D39" s="15"/>
      <c r="E39" s="16"/>
      <c r="F39" s="16"/>
      <c r="G39" s="16"/>
      <c r="H39" s="7"/>
    </row>
    <row r="40" spans="1:8" ht="24.95" customHeight="1">
      <c r="A40" s="7">
        <f t="shared" si="1"/>
        <v>33</v>
      </c>
      <c r="B40" s="7" t="s">
        <v>550</v>
      </c>
      <c r="C40" s="11" t="s">
        <v>169</v>
      </c>
      <c r="D40" s="15"/>
      <c r="E40" s="16"/>
      <c r="F40" s="16"/>
      <c r="G40" s="16"/>
      <c r="H40" s="7"/>
    </row>
    <row r="41" spans="1:8" ht="24.95" customHeight="1">
      <c r="A41" s="7">
        <f t="shared" si="1"/>
        <v>34</v>
      </c>
      <c r="B41" s="7"/>
      <c r="C41" s="12" t="s">
        <v>404</v>
      </c>
      <c r="D41" s="15"/>
      <c r="E41" s="16"/>
      <c r="F41" s="16"/>
      <c r="G41" s="16"/>
      <c r="H41" s="7"/>
    </row>
    <row r="42" spans="1:8" ht="24.95" customHeight="1">
      <c r="A42" s="7">
        <f t="shared" si="1"/>
        <v>35</v>
      </c>
      <c r="B42" s="7"/>
      <c r="C42" s="12" t="s">
        <v>406</v>
      </c>
      <c r="D42" s="15"/>
      <c r="E42" s="16"/>
      <c r="F42" s="16"/>
      <c r="G42" s="16"/>
      <c r="H42" s="7"/>
    </row>
    <row r="43" spans="1:8" ht="24.95" customHeight="1">
      <c r="A43" s="7">
        <f t="shared" si="1"/>
        <v>36</v>
      </c>
      <c r="B43" s="7" t="s">
        <v>551</v>
      </c>
      <c r="C43" s="11" t="s">
        <v>170</v>
      </c>
      <c r="D43" s="15"/>
      <c r="E43" s="16"/>
      <c r="F43" s="16"/>
      <c r="G43" s="16"/>
      <c r="H43" s="7"/>
    </row>
    <row r="44" spans="1:8" ht="24.95" customHeight="1">
      <c r="A44" s="7">
        <f t="shared" si="1"/>
        <v>37</v>
      </c>
      <c r="B44" s="7"/>
      <c r="C44" s="12" t="s">
        <v>407</v>
      </c>
      <c r="D44" s="15"/>
      <c r="E44" s="16"/>
      <c r="F44" s="16"/>
      <c r="G44" s="16"/>
      <c r="H44" s="7"/>
    </row>
    <row r="45" spans="1:8" ht="24.95" customHeight="1">
      <c r="A45" s="7">
        <f t="shared" si="1"/>
        <v>38</v>
      </c>
      <c r="B45" s="7"/>
      <c r="C45" s="12" t="s">
        <v>408</v>
      </c>
      <c r="D45" s="15"/>
      <c r="E45" s="16"/>
      <c r="F45" s="16"/>
      <c r="G45" s="16"/>
      <c r="H45" s="7"/>
    </row>
    <row r="46" spans="1:8" ht="24.95" customHeight="1">
      <c r="A46" s="7">
        <f t="shared" si="1"/>
        <v>39</v>
      </c>
      <c r="B46" s="7"/>
      <c r="C46" s="12" t="s">
        <v>409</v>
      </c>
      <c r="D46" s="15"/>
      <c r="E46" s="16"/>
      <c r="F46" s="16"/>
      <c r="G46" s="16"/>
      <c r="H46" s="7"/>
    </row>
    <row r="47" spans="1:8" ht="24.95" customHeight="1">
      <c r="A47" s="7">
        <f t="shared" si="1"/>
        <v>40</v>
      </c>
      <c r="B47" s="7" t="s">
        <v>552</v>
      </c>
      <c r="C47" s="11" t="s">
        <v>171</v>
      </c>
      <c r="D47" s="15"/>
      <c r="E47" s="16"/>
      <c r="F47" s="16"/>
      <c r="G47" s="16"/>
      <c r="H47" s="7"/>
    </row>
    <row r="48" spans="1:8" ht="24.95" customHeight="1">
      <c r="A48" s="7">
        <f t="shared" si="1"/>
        <v>41</v>
      </c>
      <c r="B48" s="7"/>
      <c r="C48" s="12" t="s">
        <v>410</v>
      </c>
      <c r="D48" s="15"/>
      <c r="E48" s="16"/>
      <c r="F48" s="16"/>
      <c r="G48" s="16"/>
      <c r="H48" s="7"/>
    </row>
    <row r="49" spans="1:8" ht="24.95" customHeight="1">
      <c r="A49" s="7">
        <f t="shared" si="1"/>
        <v>42</v>
      </c>
      <c r="B49" s="7"/>
      <c r="C49" s="12" t="s">
        <v>239</v>
      </c>
      <c r="D49" s="15"/>
      <c r="E49" s="16"/>
      <c r="F49" s="16"/>
      <c r="G49" s="16"/>
      <c r="H49" s="7"/>
    </row>
    <row r="50" spans="1:8" ht="24.95" customHeight="1">
      <c r="A50" s="7">
        <f t="shared" si="1"/>
        <v>43</v>
      </c>
      <c r="B50" s="7"/>
      <c r="C50" s="12" t="s">
        <v>412</v>
      </c>
      <c r="D50" s="15"/>
      <c r="E50" s="16"/>
      <c r="F50" s="16"/>
      <c r="G50" s="16"/>
      <c r="H50" s="7"/>
    </row>
    <row r="51" spans="1:8" ht="24.95" customHeight="1">
      <c r="A51" s="7">
        <f t="shared" si="1"/>
        <v>44</v>
      </c>
      <c r="B51" s="7"/>
      <c r="C51" s="12" t="s">
        <v>303</v>
      </c>
      <c r="D51" s="15"/>
      <c r="E51" s="16"/>
      <c r="F51" s="16"/>
      <c r="G51" s="16"/>
      <c r="H51" s="7"/>
    </row>
    <row r="52" spans="1:8" ht="24.95" customHeight="1">
      <c r="A52" s="7">
        <f t="shared" si="1"/>
        <v>45</v>
      </c>
      <c r="B52" s="7"/>
      <c r="C52" s="12" t="s">
        <v>413</v>
      </c>
      <c r="D52" s="15"/>
      <c r="E52" s="16"/>
      <c r="F52" s="16"/>
      <c r="G52" s="16"/>
      <c r="H52" s="7"/>
    </row>
    <row r="53" spans="1:8" ht="24.95" customHeight="1">
      <c r="A53" s="7">
        <f t="shared" si="1"/>
        <v>46</v>
      </c>
      <c r="B53" s="7"/>
      <c r="C53" s="12" t="s">
        <v>262</v>
      </c>
      <c r="D53" s="15"/>
      <c r="E53" s="16"/>
      <c r="F53" s="16"/>
      <c r="G53" s="16"/>
      <c r="H53" s="7"/>
    </row>
    <row r="54" spans="1:8" ht="24.95" customHeight="1">
      <c r="A54" s="7">
        <f t="shared" si="1"/>
        <v>47</v>
      </c>
      <c r="B54" s="7"/>
      <c r="C54" s="12" t="s">
        <v>290</v>
      </c>
      <c r="D54" s="15"/>
      <c r="E54" s="16"/>
      <c r="F54" s="16"/>
      <c r="G54" s="16"/>
      <c r="H54" s="7"/>
    </row>
    <row r="55" spans="1:8" ht="24.95" customHeight="1">
      <c r="A55" s="7">
        <f t="shared" si="1"/>
        <v>48</v>
      </c>
      <c r="B55" s="7"/>
      <c r="C55" s="12" t="s">
        <v>287</v>
      </c>
      <c r="D55" s="15"/>
      <c r="E55" s="16"/>
      <c r="F55" s="16"/>
      <c r="G55" s="16"/>
      <c r="H55" s="7"/>
    </row>
    <row r="56" spans="1:8" ht="24.95" customHeight="1">
      <c r="A56" s="7">
        <f t="shared" si="1"/>
        <v>49</v>
      </c>
      <c r="B56" s="7" t="s">
        <v>361</v>
      </c>
      <c r="C56" s="11" t="s">
        <v>172</v>
      </c>
      <c r="D56" s="15"/>
      <c r="E56" s="16"/>
      <c r="F56" s="16"/>
      <c r="G56" s="16"/>
      <c r="H56" s="7"/>
    </row>
    <row r="57" spans="1:8" ht="24.95" customHeight="1">
      <c r="A57" s="7">
        <f t="shared" si="1"/>
        <v>50</v>
      </c>
      <c r="B57" s="7"/>
      <c r="C57" s="12" t="s">
        <v>175</v>
      </c>
      <c r="D57" s="15"/>
      <c r="E57" s="16"/>
      <c r="F57" s="16"/>
      <c r="G57" s="16"/>
      <c r="H57" s="7"/>
    </row>
    <row r="58" spans="1:8" ht="24.95" customHeight="1">
      <c r="A58" s="7">
        <f t="shared" si="1"/>
        <v>51</v>
      </c>
      <c r="B58" s="7"/>
      <c r="C58" s="12" t="s">
        <v>176</v>
      </c>
      <c r="D58" s="15"/>
      <c r="E58" s="16"/>
      <c r="F58" s="16"/>
      <c r="G58" s="16"/>
      <c r="H58" s="7"/>
    </row>
    <row r="59" spans="1:8" ht="24.95" customHeight="1">
      <c r="A59" s="7">
        <f t="shared" si="1"/>
        <v>52</v>
      </c>
      <c r="B59" s="7"/>
      <c r="C59" s="12" t="s">
        <v>180</v>
      </c>
      <c r="D59" s="15"/>
      <c r="E59" s="16"/>
      <c r="F59" s="16"/>
      <c r="G59" s="16"/>
      <c r="H59" s="7"/>
    </row>
    <row r="60" spans="1:8" ht="24.95" customHeight="1">
      <c r="A60" s="7">
        <f t="shared" si="1"/>
        <v>53</v>
      </c>
      <c r="B60" s="7"/>
      <c r="C60" s="12" t="s">
        <v>182</v>
      </c>
      <c r="D60" s="15"/>
      <c r="E60" s="16"/>
      <c r="F60" s="16"/>
      <c r="G60" s="16"/>
      <c r="H60" s="7"/>
    </row>
    <row r="61" spans="1:8" ht="24.95" customHeight="1">
      <c r="A61" s="7">
        <f t="shared" si="1"/>
        <v>54</v>
      </c>
      <c r="B61" s="7"/>
      <c r="C61" s="12" t="s">
        <v>184</v>
      </c>
      <c r="D61" s="15"/>
      <c r="E61" s="16"/>
      <c r="F61" s="16"/>
      <c r="G61" s="16"/>
      <c r="H61" s="7"/>
    </row>
    <row r="62" spans="1:8" ht="24.95" customHeight="1">
      <c r="A62" s="7">
        <f t="shared" si="1"/>
        <v>55</v>
      </c>
      <c r="B62" s="7"/>
      <c r="C62" s="12" t="s">
        <v>185</v>
      </c>
      <c r="D62" s="15"/>
      <c r="E62" s="16"/>
      <c r="F62" s="16"/>
      <c r="G62" s="16"/>
      <c r="H62" s="7"/>
    </row>
    <row r="63" spans="1:8" ht="24.95" customHeight="1">
      <c r="A63" s="7">
        <f t="shared" si="1"/>
        <v>56</v>
      </c>
      <c r="B63" s="7"/>
      <c r="C63" s="12" t="s">
        <v>186</v>
      </c>
      <c r="D63" s="15"/>
      <c r="E63" s="16"/>
      <c r="F63" s="16"/>
      <c r="G63" s="16"/>
      <c r="H63" s="7"/>
    </row>
    <row r="64" spans="1:8" ht="24.95" customHeight="1">
      <c r="A64" s="7">
        <f t="shared" si="1"/>
        <v>57</v>
      </c>
      <c r="B64" s="7" t="s">
        <v>558</v>
      </c>
      <c r="C64" s="11" t="s">
        <v>188</v>
      </c>
      <c r="D64" s="15"/>
      <c r="E64" s="16"/>
      <c r="F64" s="16"/>
      <c r="G64" s="16"/>
      <c r="H64" s="7"/>
    </row>
    <row r="65" spans="1:8" ht="24.95" customHeight="1">
      <c r="A65" s="7">
        <f t="shared" si="1"/>
        <v>58</v>
      </c>
      <c r="B65" s="7"/>
      <c r="C65" s="12" t="s">
        <v>191</v>
      </c>
      <c r="D65" s="15"/>
      <c r="E65" s="16"/>
      <c r="F65" s="16"/>
      <c r="G65" s="16"/>
      <c r="H65" s="7"/>
    </row>
    <row r="66" spans="1:8" ht="24.95" customHeight="1">
      <c r="A66" s="7">
        <f t="shared" si="1"/>
        <v>59</v>
      </c>
      <c r="B66" s="7"/>
      <c r="C66" s="12" t="s">
        <v>193</v>
      </c>
      <c r="D66" s="15"/>
      <c r="E66" s="16"/>
      <c r="F66" s="16"/>
      <c r="G66" s="16"/>
      <c r="H66" s="7"/>
    </row>
    <row r="67" spans="1:8" ht="24.95" customHeight="1">
      <c r="A67" s="7">
        <f t="shared" si="1"/>
        <v>60</v>
      </c>
      <c r="B67" s="7"/>
      <c r="C67" s="12" t="s">
        <v>194</v>
      </c>
      <c r="D67" s="15"/>
      <c r="E67" s="16"/>
      <c r="F67" s="16"/>
      <c r="G67" s="16"/>
      <c r="H67" s="7"/>
    </row>
    <row r="68" spans="1:8" ht="24.95" customHeight="1">
      <c r="A68" s="7">
        <f t="shared" si="1"/>
        <v>61</v>
      </c>
      <c r="B68" s="7"/>
      <c r="C68" s="12" t="s">
        <v>195</v>
      </c>
      <c r="D68" s="15"/>
      <c r="E68" s="16"/>
      <c r="F68" s="16"/>
      <c r="G68" s="16"/>
      <c r="H68" s="7"/>
    </row>
    <row r="69" spans="1:8" ht="24.95" customHeight="1">
      <c r="A69" s="7">
        <f t="shared" si="1"/>
        <v>62</v>
      </c>
      <c r="B69" s="7"/>
      <c r="C69" s="12" t="s">
        <v>196</v>
      </c>
      <c r="D69" s="15"/>
      <c r="E69" s="16"/>
      <c r="F69" s="16"/>
      <c r="G69" s="16"/>
      <c r="H69" s="7"/>
    </row>
    <row r="70" spans="1:8" ht="24.95" customHeight="1">
      <c r="A70" s="7">
        <f t="shared" si="1"/>
        <v>63</v>
      </c>
      <c r="B70" s="7" t="s">
        <v>559</v>
      </c>
      <c r="C70" s="11" t="s">
        <v>197</v>
      </c>
      <c r="D70" s="15"/>
      <c r="E70" s="16"/>
      <c r="F70" s="16"/>
      <c r="G70" s="16"/>
      <c r="H70" s="7"/>
    </row>
    <row r="71" spans="1:8" ht="24.95" customHeight="1">
      <c r="A71" s="7">
        <f t="shared" si="1"/>
        <v>64</v>
      </c>
      <c r="B71" s="7"/>
      <c r="C71" s="12" t="s">
        <v>202</v>
      </c>
      <c r="D71" s="15"/>
      <c r="E71" s="16"/>
      <c r="F71" s="16"/>
      <c r="G71" s="16"/>
      <c r="H71" s="7"/>
    </row>
    <row r="72" spans="1:8" ht="24.95" customHeight="1">
      <c r="A72" s="7">
        <f t="shared" si="1"/>
        <v>65</v>
      </c>
      <c r="B72" s="7"/>
      <c r="C72" s="12" t="s">
        <v>205</v>
      </c>
      <c r="D72" s="15"/>
      <c r="E72" s="16"/>
      <c r="F72" s="16"/>
      <c r="G72" s="16"/>
      <c r="H72" s="7"/>
    </row>
    <row r="73" spans="1:8" ht="24.95" customHeight="1">
      <c r="A73" s="7">
        <f t="shared" si="1"/>
        <v>66</v>
      </c>
      <c r="B73" s="7"/>
      <c r="C73" s="12" t="s">
        <v>207</v>
      </c>
      <c r="D73" s="15"/>
      <c r="E73" s="16"/>
      <c r="F73" s="16"/>
      <c r="G73" s="16"/>
      <c r="H73" s="7"/>
    </row>
    <row r="74" spans="1:8" ht="24.95" customHeight="1">
      <c r="A74" s="7">
        <f t="shared" si="1"/>
        <v>67</v>
      </c>
      <c r="B74" s="7"/>
      <c r="C74" s="12" t="s">
        <v>209</v>
      </c>
      <c r="D74" s="15"/>
      <c r="E74" s="16"/>
      <c r="F74" s="16"/>
      <c r="G74" s="16"/>
      <c r="H74" s="7"/>
    </row>
    <row r="75" spans="1:8" ht="24.95" customHeight="1">
      <c r="A75" s="7">
        <f t="shared" si="1"/>
        <v>68</v>
      </c>
      <c r="B75" s="7"/>
      <c r="C75" s="12" t="s">
        <v>210</v>
      </c>
      <c r="D75" s="15"/>
      <c r="E75" s="16"/>
      <c r="F75" s="16"/>
      <c r="G75" s="16"/>
      <c r="H75" s="7"/>
    </row>
    <row r="76" spans="1:8" ht="24.95" customHeight="1">
      <c r="A76" s="7">
        <f t="shared" si="1"/>
        <v>69</v>
      </c>
      <c r="B76" s="7" t="s">
        <v>102</v>
      </c>
      <c r="C76" s="11" t="s">
        <v>125</v>
      </c>
      <c r="D76" s="15"/>
      <c r="E76" s="16"/>
      <c r="F76" s="16"/>
      <c r="G76" s="16"/>
      <c r="H76" s="7"/>
    </row>
    <row r="77" spans="1:8" ht="24.95" customHeight="1">
      <c r="A77" s="7">
        <f t="shared" si="1"/>
        <v>70</v>
      </c>
      <c r="B77" s="7"/>
      <c r="C77" s="12" t="s">
        <v>189</v>
      </c>
      <c r="D77" s="15"/>
      <c r="E77" s="16"/>
      <c r="F77" s="16"/>
      <c r="G77" s="16"/>
      <c r="H77" s="7"/>
    </row>
    <row r="78" spans="1:8" ht="24.95" customHeight="1">
      <c r="A78" s="7">
        <f t="shared" si="1"/>
        <v>71</v>
      </c>
      <c r="B78" s="7"/>
      <c r="C78" s="12" t="s">
        <v>211</v>
      </c>
      <c r="D78" s="15"/>
      <c r="E78" s="16"/>
      <c r="F78" s="16"/>
      <c r="G78" s="16"/>
      <c r="H78" s="7"/>
    </row>
    <row r="79" spans="1:8" ht="24.95" customHeight="1">
      <c r="A79" s="7">
        <f t="shared" si="1"/>
        <v>72</v>
      </c>
      <c r="B79" s="7"/>
      <c r="C79" s="12" t="s">
        <v>214</v>
      </c>
      <c r="D79" s="15"/>
      <c r="E79" s="16"/>
      <c r="F79" s="16"/>
      <c r="G79" s="16"/>
      <c r="H79" s="7"/>
    </row>
    <row r="80" spans="1:8" ht="24.95" customHeight="1">
      <c r="A80" s="7">
        <f t="shared" si="1"/>
        <v>73</v>
      </c>
      <c r="B80" s="7"/>
      <c r="C80" s="12" t="s">
        <v>216</v>
      </c>
      <c r="D80" s="15"/>
      <c r="E80" s="16"/>
      <c r="F80" s="16"/>
      <c r="G80" s="16"/>
      <c r="H80" s="7"/>
    </row>
    <row r="81" spans="1:8" ht="24.95" customHeight="1">
      <c r="A81" s="7">
        <f t="shared" si="1"/>
        <v>74</v>
      </c>
      <c r="B81" s="7"/>
      <c r="C81" s="12" t="s">
        <v>182</v>
      </c>
      <c r="D81" s="15"/>
      <c r="E81" s="16"/>
      <c r="F81" s="16"/>
      <c r="G81" s="16"/>
      <c r="H81" s="7"/>
    </row>
    <row r="82" spans="1:8" ht="24.95" customHeight="1">
      <c r="A82" s="7">
        <f t="shared" ref="A82:A114" si="2">ROW()-17+10</f>
        <v>75</v>
      </c>
      <c r="B82" s="7" t="s">
        <v>347</v>
      </c>
      <c r="C82" s="11" t="s">
        <v>217</v>
      </c>
      <c r="D82" s="15"/>
      <c r="E82" s="16"/>
      <c r="F82" s="16"/>
      <c r="G82" s="16"/>
      <c r="H82" s="7"/>
    </row>
    <row r="83" spans="1:8" ht="24.95" customHeight="1">
      <c r="A83" s="7">
        <f t="shared" si="2"/>
        <v>76</v>
      </c>
      <c r="B83" s="7"/>
      <c r="C83" s="12" t="s">
        <v>219</v>
      </c>
      <c r="D83" s="15"/>
      <c r="E83" s="16"/>
      <c r="F83" s="16"/>
      <c r="G83" s="16"/>
      <c r="H83" s="7"/>
    </row>
    <row r="84" spans="1:8" ht="24.95" customHeight="1">
      <c r="A84" s="7">
        <f t="shared" si="2"/>
        <v>77</v>
      </c>
      <c r="B84" s="7"/>
      <c r="C84" s="12" t="s">
        <v>29</v>
      </c>
      <c r="D84" s="15"/>
      <c r="E84" s="16"/>
      <c r="F84" s="16"/>
      <c r="G84" s="16"/>
      <c r="H84" s="7"/>
    </row>
    <row r="85" spans="1:8" ht="24.95" customHeight="1">
      <c r="A85" s="7">
        <f t="shared" si="2"/>
        <v>78</v>
      </c>
      <c r="B85" s="7"/>
      <c r="C85" s="12" t="s">
        <v>220</v>
      </c>
      <c r="D85" s="15"/>
      <c r="E85" s="16"/>
      <c r="F85" s="16"/>
      <c r="G85" s="16"/>
      <c r="H85" s="7"/>
    </row>
    <row r="86" spans="1:8" ht="24.95" customHeight="1">
      <c r="A86" s="7">
        <f t="shared" si="2"/>
        <v>79</v>
      </c>
      <c r="B86" s="7"/>
      <c r="C86" s="12" t="s">
        <v>55</v>
      </c>
      <c r="D86" s="15"/>
      <c r="E86" s="16"/>
      <c r="F86" s="16"/>
      <c r="G86" s="16"/>
      <c r="H86" s="7"/>
    </row>
    <row r="87" spans="1:8" ht="24.95" customHeight="1">
      <c r="A87" s="7">
        <f t="shared" si="2"/>
        <v>80</v>
      </c>
      <c r="B87" s="7"/>
      <c r="C87" s="12" t="s">
        <v>221</v>
      </c>
      <c r="D87" s="15"/>
      <c r="E87" s="16"/>
      <c r="F87" s="16"/>
      <c r="G87" s="16"/>
      <c r="H87" s="7"/>
    </row>
    <row r="88" spans="1:8" ht="24.95" customHeight="1">
      <c r="A88" s="7">
        <f t="shared" si="2"/>
        <v>81</v>
      </c>
      <c r="B88" s="7"/>
      <c r="C88" s="12" t="s">
        <v>222</v>
      </c>
      <c r="D88" s="15"/>
      <c r="E88" s="16"/>
      <c r="F88" s="16"/>
      <c r="G88" s="16"/>
      <c r="H88" s="7"/>
    </row>
    <row r="89" spans="1:8" ht="24.95" customHeight="1">
      <c r="A89" s="7">
        <f t="shared" si="2"/>
        <v>82</v>
      </c>
      <c r="B89" s="7"/>
      <c r="C89" s="12" t="s">
        <v>120</v>
      </c>
      <c r="D89" s="15"/>
      <c r="E89" s="16"/>
      <c r="F89" s="16"/>
      <c r="G89" s="16"/>
      <c r="H89" s="7"/>
    </row>
    <row r="90" spans="1:8" ht="24.95" customHeight="1">
      <c r="A90" s="7">
        <f t="shared" si="2"/>
        <v>83</v>
      </c>
      <c r="B90" s="7"/>
      <c r="C90" s="12" t="s">
        <v>161</v>
      </c>
      <c r="D90" s="15"/>
      <c r="E90" s="16"/>
      <c r="F90" s="16"/>
      <c r="G90" s="16"/>
      <c r="H90" s="7"/>
    </row>
    <row r="91" spans="1:8" ht="24.95" customHeight="1">
      <c r="A91" s="7">
        <f t="shared" si="2"/>
        <v>84</v>
      </c>
      <c r="B91" s="7" t="s">
        <v>414</v>
      </c>
      <c r="C91" s="11" t="s">
        <v>177</v>
      </c>
      <c r="D91" s="15"/>
      <c r="E91" s="16"/>
      <c r="F91" s="16"/>
      <c r="G91" s="16"/>
      <c r="H91" s="7"/>
    </row>
    <row r="92" spans="1:8" ht="24.95" customHeight="1">
      <c r="A92" s="7">
        <f t="shared" si="2"/>
        <v>85</v>
      </c>
      <c r="B92" s="7"/>
      <c r="C92" s="12" t="s">
        <v>340</v>
      </c>
      <c r="D92" s="15"/>
      <c r="E92" s="16"/>
      <c r="F92" s="16"/>
      <c r="G92" s="16"/>
      <c r="H92" s="7"/>
    </row>
    <row r="93" spans="1:8" ht="24.95" customHeight="1">
      <c r="A93" s="7">
        <f t="shared" si="2"/>
        <v>86</v>
      </c>
      <c r="B93" s="7"/>
      <c r="C93" s="12" t="s">
        <v>345</v>
      </c>
      <c r="D93" s="15"/>
      <c r="E93" s="16"/>
      <c r="F93" s="16"/>
      <c r="G93" s="16"/>
      <c r="H93" s="7"/>
    </row>
    <row r="94" spans="1:8" ht="24.95" customHeight="1">
      <c r="A94" s="7">
        <f t="shared" si="2"/>
        <v>87</v>
      </c>
      <c r="B94" s="7"/>
      <c r="C94" s="12" t="s">
        <v>342</v>
      </c>
      <c r="D94" s="15"/>
      <c r="E94" s="16"/>
      <c r="F94" s="16"/>
      <c r="G94" s="16"/>
      <c r="H94" s="7"/>
    </row>
    <row r="95" spans="1:8" ht="24.95" customHeight="1">
      <c r="A95" s="7">
        <f t="shared" si="2"/>
        <v>88</v>
      </c>
      <c r="B95" s="7"/>
      <c r="C95" s="12" t="s">
        <v>231</v>
      </c>
      <c r="D95" s="15"/>
      <c r="E95" s="16"/>
      <c r="F95" s="16"/>
      <c r="G95" s="16"/>
      <c r="H95" s="7"/>
    </row>
    <row r="96" spans="1:8" ht="24.95" customHeight="1">
      <c r="A96" s="7">
        <f t="shared" si="2"/>
        <v>89</v>
      </c>
      <c r="B96" s="7" t="s">
        <v>415</v>
      </c>
      <c r="C96" s="11" t="s">
        <v>276</v>
      </c>
      <c r="D96" s="15"/>
      <c r="E96" s="16"/>
      <c r="F96" s="16"/>
      <c r="G96" s="16"/>
      <c r="H96" s="7"/>
    </row>
    <row r="97" spans="1:8" ht="24.95" customHeight="1">
      <c r="A97" s="7">
        <f t="shared" si="2"/>
        <v>90</v>
      </c>
      <c r="B97" s="7"/>
      <c r="C97" s="12" t="s">
        <v>142</v>
      </c>
      <c r="D97" s="15"/>
      <c r="E97" s="16"/>
      <c r="F97" s="16"/>
      <c r="G97" s="16"/>
      <c r="H97" s="7"/>
    </row>
    <row r="98" spans="1:8" ht="24.95" customHeight="1">
      <c r="A98" s="7">
        <f t="shared" si="2"/>
        <v>91</v>
      </c>
      <c r="B98" s="7"/>
      <c r="C98" s="12" t="s">
        <v>174</v>
      </c>
      <c r="D98" s="15"/>
      <c r="E98" s="16"/>
      <c r="F98" s="16"/>
      <c r="G98" s="16"/>
      <c r="H98" s="7"/>
    </row>
    <row r="99" spans="1:8" ht="24.95" customHeight="1">
      <c r="A99" s="7">
        <f t="shared" si="2"/>
        <v>92</v>
      </c>
      <c r="B99" s="7"/>
      <c r="C99" s="12" t="s">
        <v>200</v>
      </c>
      <c r="D99" s="15"/>
      <c r="E99" s="16"/>
      <c r="F99" s="16"/>
      <c r="G99" s="16"/>
      <c r="H99" s="7"/>
    </row>
    <row r="100" spans="1:8" ht="24.95" customHeight="1">
      <c r="A100" s="7">
        <f t="shared" si="2"/>
        <v>93</v>
      </c>
      <c r="B100" s="7"/>
      <c r="C100" s="12" t="s">
        <v>225</v>
      </c>
      <c r="D100" s="15"/>
      <c r="E100" s="16"/>
      <c r="F100" s="16"/>
      <c r="G100" s="16"/>
      <c r="H100" s="7"/>
    </row>
    <row r="101" spans="1:8" ht="24.95" customHeight="1">
      <c r="A101" s="7">
        <f t="shared" si="2"/>
        <v>94</v>
      </c>
      <c r="B101" s="7"/>
      <c r="C101" s="12" t="s">
        <v>417</v>
      </c>
      <c r="D101" s="15"/>
      <c r="E101" s="16"/>
      <c r="F101" s="16"/>
      <c r="G101" s="16"/>
      <c r="H101" s="7"/>
    </row>
    <row r="102" spans="1:8" ht="24.95" customHeight="1">
      <c r="A102" s="7">
        <f t="shared" si="2"/>
        <v>95</v>
      </c>
      <c r="B102" s="7"/>
      <c r="C102" s="12" t="s">
        <v>148</v>
      </c>
      <c r="D102" s="15"/>
      <c r="E102" s="16"/>
      <c r="F102" s="16"/>
      <c r="G102" s="16"/>
      <c r="H102" s="7"/>
    </row>
    <row r="103" spans="1:8" ht="24.95" customHeight="1">
      <c r="A103" s="7">
        <f t="shared" si="2"/>
        <v>96</v>
      </c>
      <c r="B103" s="7"/>
      <c r="C103" s="12" t="s">
        <v>420</v>
      </c>
      <c r="D103" s="15"/>
      <c r="E103" s="16"/>
      <c r="F103" s="16"/>
      <c r="G103" s="16"/>
      <c r="H103" s="7"/>
    </row>
    <row r="104" spans="1:8" ht="24.95" customHeight="1">
      <c r="A104" s="7">
        <f t="shared" si="2"/>
        <v>97</v>
      </c>
      <c r="B104" s="7" t="s">
        <v>421</v>
      </c>
      <c r="C104" s="11" t="s">
        <v>21</v>
      </c>
      <c r="D104" s="15"/>
      <c r="E104" s="16"/>
      <c r="F104" s="16"/>
      <c r="G104" s="16"/>
      <c r="H104" s="7"/>
    </row>
    <row r="105" spans="1:8" ht="24.95" customHeight="1">
      <c r="A105" s="7">
        <f t="shared" si="2"/>
        <v>98</v>
      </c>
      <c r="B105" s="7"/>
      <c r="C105" s="12" t="s">
        <v>227</v>
      </c>
      <c r="D105" s="15"/>
      <c r="E105" s="16"/>
      <c r="F105" s="16"/>
      <c r="G105" s="16"/>
      <c r="H105" s="7"/>
    </row>
    <row r="106" spans="1:8" ht="24.95" customHeight="1">
      <c r="A106" s="7">
        <f t="shared" si="2"/>
        <v>99</v>
      </c>
      <c r="B106" s="7"/>
      <c r="C106" s="12" t="s">
        <v>23</v>
      </c>
      <c r="D106" s="15"/>
      <c r="E106" s="16"/>
      <c r="F106" s="16"/>
      <c r="G106" s="16"/>
      <c r="H106" s="7"/>
    </row>
    <row r="107" spans="1:8" ht="24.95" customHeight="1">
      <c r="A107" s="7">
        <f t="shared" si="2"/>
        <v>100</v>
      </c>
      <c r="B107" s="7"/>
      <c r="C107" s="12" t="s">
        <v>75</v>
      </c>
      <c r="D107" s="15"/>
      <c r="E107" s="16"/>
      <c r="F107" s="16"/>
      <c r="G107" s="16"/>
      <c r="H107" s="7"/>
    </row>
    <row r="108" spans="1:8" ht="24.95" customHeight="1">
      <c r="A108" s="7">
        <f t="shared" si="2"/>
        <v>101</v>
      </c>
      <c r="B108" s="7"/>
      <c r="C108" s="12" t="s">
        <v>405</v>
      </c>
      <c r="D108" s="15"/>
      <c r="E108" s="16"/>
      <c r="F108" s="16"/>
      <c r="G108" s="16"/>
      <c r="H108" s="7"/>
    </row>
    <row r="109" spans="1:8" ht="24.95" customHeight="1">
      <c r="A109" s="7">
        <f t="shared" si="2"/>
        <v>102</v>
      </c>
      <c r="B109" s="7"/>
      <c r="C109" s="12" t="s">
        <v>422</v>
      </c>
      <c r="D109" s="15"/>
      <c r="E109" s="16"/>
      <c r="F109" s="16"/>
      <c r="G109" s="16"/>
      <c r="H109" s="7"/>
    </row>
    <row r="110" spans="1:8" ht="24.95" customHeight="1">
      <c r="A110" s="7">
        <f t="shared" si="2"/>
        <v>103</v>
      </c>
      <c r="B110" s="7" t="s">
        <v>425</v>
      </c>
      <c r="C110" s="11" t="s">
        <v>228</v>
      </c>
      <c r="D110" s="15"/>
      <c r="E110" s="16"/>
      <c r="F110" s="16"/>
      <c r="G110" s="16"/>
      <c r="H110" s="7"/>
    </row>
    <row r="111" spans="1:8" ht="24.95" customHeight="1">
      <c r="A111" s="7">
        <f t="shared" si="2"/>
        <v>104</v>
      </c>
      <c r="B111" s="7"/>
      <c r="C111" s="12" t="s">
        <v>230</v>
      </c>
      <c r="D111" s="15"/>
      <c r="E111" s="16"/>
      <c r="F111" s="16"/>
      <c r="G111" s="16"/>
      <c r="H111" s="7"/>
    </row>
    <row r="112" spans="1:8" ht="24.95" customHeight="1">
      <c r="A112" s="7">
        <f t="shared" si="2"/>
        <v>105</v>
      </c>
      <c r="B112" s="7"/>
      <c r="C112" s="12" t="s">
        <v>233</v>
      </c>
      <c r="D112" s="15"/>
      <c r="E112" s="16"/>
      <c r="F112" s="16"/>
      <c r="G112" s="16"/>
      <c r="H112" s="7"/>
    </row>
    <row r="113" spans="1:8" ht="24.95" customHeight="1">
      <c r="A113" s="7">
        <f t="shared" si="2"/>
        <v>106</v>
      </c>
      <c r="B113" s="7"/>
      <c r="C113" s="12" t="s">
        <v>235</v>
      </c>
      <c r="D113" s="15"/>
      <c r="E113" s="16"/>
      <c r="F113" s="16"/>
      <c r="G113" s="16"/>
      <c r="H113" s="7"/>
    </row>
    <row r="114" spans="1:8" ht="24.95" customHeight="1">
      <c r="A114" s="7">
        <f t="shared" si="2"/>
        <v>107</v>
      </c>
      <c r="B114" s="7"/>
      <c r="C114" s="12" t="s">
        <v>99</v>
      </c>
      <c r="D114" s="15"/>
      <c r="E114" s="16"/>
      <c r="F114" s="16"/>
      <c r="G114" s="16"/>
      <c r="H114" s="7"/>
    </row>
    <row r="115" spans="1:8" ht="24.95" customHeight="1">
      <c r="A115" s="7"/>
      <c r="B115" s="7"/>
      <c r="C115" s="12" t="s">
        <v>204</v>
      </c>
      <c r="D115" s="15"/>
      <c r="E115" s="16"/>
      <c r="F115" s="16"/>
      <c r="G115" s="16"/>
      <c r="H115" s="7"/>
    </row>
    <row r="116" spans="1:8" ht="24.95" customHeight="1">
      <c r="A116" s="7">
        <f t="shared" ref="A116:A121" si="3">ROW()-17+10</f>
        <v>109</v>
      </c>
      <c r="B116" s="7" t="s">
        <v>426</v>
      </c>
      <c r="C116" s="11" t="s">
        <v>237</v>
      </c>
      <c r="D116" s="15"/>
      <c r="E116" s="16"/>
      <c r="F116" s="16"/>
      <c r="G116" s="16"/>
      <c r="H116" s="7"/>
    </row>
    <row r="117" spans="1:8" ht="24.95" customHeight="1">
      <c r="A117" s="7">
        <f t="shared" si="3"/>
        <v>110</v>
      </c>
      <c r="B117" s="7"/>
      <c r="C117" s="12" t="s">
        <v>190</v>
      </c>
      <c r="D117" s="15"/>
      <c r="E117" s="16"/>
      <c r="F117" s="16"/>
      <c r="G117" s="16"/>
      <c r="H117" s="7"/>
    </row>
    <row r="118" spans="1:8" ht="24.95" customHeight="1">
      <c r="A118" s="7">
        <f t="shared" si="3"/>
        <v>111</v>
      </c>
      <c r="B118" s="7"/>
      <c r="C118" s="12" t="s">
        <v>427</v>
      </c>
      <c r="D118" s="15"/>
      <c r="E118" s="16"/>
      <c r="F118" s="16"/>
      <c r="G118" s="16"/>
      <c r="H118" s="7"/>
    </row>
    <row r="119" spans="1:8" ht="24.95" customHeight="1">
      <c r="A119" s="7">
        <f t="shared" si="3"/>
        <v>112</v>
      </c>
      <c r="B119" s="7"/>
      <c r="C119" s="12" t="s">
        <v>395</v>
      </c>
      <c r="D119" s="15"/>
      <c r="E119" s="16"/>
      <c r="F119" s="16"/>
      <c r="G119" s="16"/>
      <c r="H119" s="7"/>
    </row>
    <row r="120" spans="1:8" ht="24.95" customHeight="1">
      <c r="A120" s="7">
        <f t="shared" si="3"/>
        <v>113</v>
      </c>
      <c r="B120" s="7"/>
      <c r="C120" s="12" t="s">
        <v>428</v>
      </c>
      <c r="D120" s="15"/>
      <c r="E120" s="16"/>
      <c r="F120" s="16"/>
      <c r="G120" s="16"/>
      <c r="H120" s="7"/>
    </row>
    <row r="121" spans="1:8" ht="24.95" customHeight="1">
      <c r="A121" s="7">
        <f t="shared" si="3"/>
        <v>114</v>
      </c>
      <c r="B121" s="7"/>
      <c r="C121" s="12" t="s">
        <v>178</v>
      </c>
      <c r="D121" s="15"/>
      <c r="E121" s="16"/>
      <c r="F121" s="16"/>
      <c r="G121" s="16"/>
      <c r="H121" s="7"/>
    </row>
    <row r="123" spans="1:8" ht="24.95" customHeight="1">
      <c r="C123" s="2" t="s">
        <v>373</v>
      </c>
    </row>
    <row r="124" spans="1:8" ht="24.95" customHeight="1">
      <c r="A124" s="6" t="s">
        <v>7</v>
      </c>
      <c r="B124" s="6"/>
      <c r="C124" s="8" t="s">
        <v>9</v>
      </c>
      <c r="D124" s="8" t="s">
        <v>28</v>
      </c>
      <c r="E124" s="8" t="s">
        <v>490</v>
      </c>
      <c r="F124" s="8" t="s">
        <v>46</v>
      </c>
      <c r="G124" s="8" t="s">
        <v>101</v>
      </c>
      <c r="H124" s="6" t="s">
        <v>108</v>
      </c>
    </row>
    <row r="125" spans="1:8" ht="24.95" customHeight="1">
      <c r="A125" s="7">
        <f t="shared" ref="A125:A188" si="4">ROW()-99+89</f>
        <v>115</v>
      </c>
      <c r="B125" s="7" t="s">
        <v>478</v>
      </c>
      <c r="C125" s="11" t="s">
        <v>524</v>
      </c>
      <c r="D125" s="15"/>
      <c r="E125" s="15" t="s">
        <v>111</v>
      </c>
      <c r="F125" s="15" t="s">
        <v>111</v>
      </c>
      <c r="G125" s="15" t="s">
        <v>111</v>
      </c>
      <c r="H125" s="7"/>
    </row>
    <row r="126" spans="1:8" ht="24.95" customHeight="1">
      <c r="A126" s="7">
        <f t="shared" si="4"/>
        <v>116</v>
      </c>
      <c r="B126" s="7" t="s">
        <v>429</v>
      </c>
      <c r="C126" s="11" t="s">
        <v>173</v>
      </c>
      <c r="D126" s="15"/>
      <c r="E126" s="16"/>
      <c r="F126" s="16"/>
      <c r="G126" s="16"/>
      <c r="H126" s="7"/>
    </row>
    <row r="127" spans="1:8" ht="24.95" customHeight="1">
      <c r="A127" s="7">
        <f t="shared" si="4"/>
        <v>117</v>
      </c>
      <c r="B127" s="7"/>
      <c r="C127" s="12" t="s">
        <v>525</v>
      </c>
      <c r="D127" s="15"/>
      <c r="E127" s="16"/>
      <c r="F127" s="16"/>
      <c r="G127" s="16"/>
      <c r="H127" s="7"/>
    </row>
    <row r="128" spans="1:8" ht="24.95" customHeight="1">
      <c r="A128" s="7">
        <f t="shared" si="4"/>
        <v>118</v>
      </c>
      <c r="B128" s="7"/>
      <c r="C128" s="12" t="s">
        <v>432</v>
      </c>
      <c r="D128" s="15"/>
      <c r="E128" s="16"/>
      <c r="F128" s="16"/>
      <c r="G128" s="16"/>
      <c r="H128" s="7"/>
    </row>
    <row r="129" spans="1:8" ht="24.95" customHeight="1">
      <c r="A129" s="7">
        <f t="shared" si="4"/>
        <v>119</v>
      </c>
      <c r="B129" s="7"/>
      <c r="C129" s="12" t="s">
        <v>132</v>
      </c>
      <c r="D129" s="15"/>
      <c r="E129" s="16"/>
      <c r="F129" s="16"/>
      <c r="G129" s="16"/>
      <c r="H129" s="7"/>
    </row>
    <row r="130" spans="1:8" ht="24.95" customHeight="1">
      <c r="A130" s="7">
        <f t="shared" si="4"/>
        <v>120</v>
      </c>
      <c r="B130" s="7"/>
      <c r="C130" s="12" t="s">
        <v>141</v>
      </c>
      <c r="D130" s="15"/>
      <c r="E130" s="16"/>
      <c r="F130" s="16"/>
      <c r="G130" s="16"/>
      <c r="H130" s="7"/>
    </row>
    <row r="131" spans="1:8" ht="24.95" customHeight="1">
      <c r="A131" s="7">
        <f t="shared" si="4"/>
        <v>121</v>
      </c>
      <c r="B131" s="7"/>
      <c r="C131" s="12" t="s">
        <v>139</v>
      </c>
      <c r="D131" s="15"/>
      <c r="E131" s="16"/>
      <c r="F131" s="16"/>
      <c r="G131" s="16"/>
      <c r="H131" s="7"/>
    </row>
    <row r="132" spans="1:8" ht="24.95" customHeight="1">
      <c r="A132" s="7">
        <f t="shared" si="4"/>
        <v>122</v>
      </c>
      <c r="B132" s="7"/>
      <c r="C132" s="12" t="s">
        <v>25</v>
      </c>
      <c r="D132" s="15"/>
      <c r="E132" s="16"/>
      <c r="F132" s="16"/>
      <c r="G132" s="16"/>
      <c r="H132" s="7"/>
    </row>
    <row r="133" spans="1:8" ht="24.95" customHeight="1">
      <c r="A133" s="7">
        <f t="shared" si="4"/>
        <v>123</v>
      </c>
      <c r="B133" s="7"/>
      <c r="C133" s="12" t="s">
        <v>238</v>
      </c>
      <c r="D133" s="15"/>
      <c r="E133" s="16"/>
      <c r="F133" s="16"/>
      <c r="G133" s="16"/>
      <c r="H133" s="7"/>
    </row>
    <row r="134" spans="1:8" ht="24.95" customHeight="1">
      <c r="A134" s="7">
        <f t="shared" si="4"/>
        <v>124</v>
      </c>
      <c r="B134" s="7"/>
      <c r="C134" s="12" t="s">
        <v>318</v>
      </c>
      <c r="D134" s="15"/>
      <c r="E134" s="16"/>
      <c r="F134" s="16"/>
      <c r="G134" s="16"/>
      <c r="H134" s="7"/>
    </row>
    <row r="135" spans="1:8" ht="24.95" customHeight="1">
      <c r="A135" s="7">
        <f t="shared" si="4"/>
        <v>125</v>
      </c>
      <c r="B135" s="7"/>
      <c r="C135" s="12" t="s">
        <v>242</v>
      </c>
      <c r="D135" s="15"/>
      <c r="E135" s="16"/>
      <c r="F135" s="16"/>
      <c r="G135" s="16"/>
      <c r="H135" s="7"/>
    </row>
    <row r="136" spans="1:8" ht="24.95" customHeight="1">
      <c r="A136" s="7">
        <f t="shared" si="4"/>
        <v>126</v>
      </c>
      <c r="B136" s="7"/>
      <c r="C136" s="12" t="s">
        <v>418</v>
      </c>
      <c r="D136" s="15"/>
      <c r="E136" s="16"/>
      <c r="F136" s="16"/>
      <c r="G136" s="16"/>
      <c r="H136" s="7"/>
    </row>
    <row r="137" spans="1:8" ht="24.95" customHeight="1">
      <c r="A137" s="7">
        <f t="shared" si="4"/>
        <v>127</v>
      </c>
      <c r="B137" s="7"/>
      <c r="C137" s="12" t="s">
        <v>256</v>
      </c>
      <c r="D137" s="15"/>
      <c r="E137" s="16"/>
      <c r="F137" s="16"/>
      <c r="G137" s="16"/>
      <c r="H137" s="7"/>
    </row>
    <row r="138" spans="1:8" ht="24.95" customHeight="1">
      <c r="A138" s="7">
        <f t="shared" si="4"/>
        <v>128</v>
      </c>
      <c r="B138" s="7"/>
      <c r="C138" s="12" t="s">
        <v>240</v>
      </c>
      <c r="D138" s="15"/>
      <c r="E138" s="16"/>
      <c r="F138" s="16"/>
      <c r="G138" s="16"/>
      <c r="H138" s="7"/>
    </row>
    <row r="139" spans="1:8" ht="24.95" customHeight="1">
      <c r="A139" s="7">
        <f t="shared" si="4"/>
        <v>129</v>
      </c>
      <c r="B139" s="7" t="s">
        <v>433</v>
      </c>
      <c r="C139" s="11" t="s">
        <v>243</v>
      </c>
      <c r="D139" s="15"/>
      <c r="E139" s="16"/>
      <c r="F139" s="16"/>
      <c r="G139" s="16"/>
      <c r="H139" s="7"/>
    </row>
    <row r="140" spans="1:8" ht="24.95" customHeight="1">
      <c r="A140" s="7">
        <f t="shared" si="4"/>
        <v>130</v>
      </c>
      <c r="B140" s="7"/>
      <c r="C140" s="12" t="s">
        <v>223</v>
      </c>
      <c r="D140" s="15"/>
      <c r="E140" s="16"/>
      <c r="F140" s="16"/>
      <c r="G140" s="16"/>
      <c r="H140" s="7"/>
    </row>
    <row r="141" spans="1:8" ht="24.95" customHeight="1">
      <c r="A141" s="7">
        <f t="shared" si="4"/>
        <v>131</v>
      </c>
      <c r="B141" s="7"/>
      <c r="C141" s="12" t="s">
        <v>245</v>
      </c>
      <c r="D141" s="15"/>
      <c r="E141" s="16"/>
      <c r="F141" s="16"/>
      <c r="G141" s="16"/>
      <c r="H141" s="7"/>
    </row>
    <row r="142" spans="1:8" ht="24.95" customHeight="1">
      <c r="A142" s="7">
        <f t="shared" si="4"/>
        <v>132</v>
      </c>
      <c r="B142" s="7"/>
      <c r="C142" s="12" t="s">
        <v>198</v>
      </c>
      <c r="D142" s="15"/>
      <c r="E142" s="16"/>
      <c r="F142" s="16"/>
      <c r="G142" s="16"/>
      <c r="H142" s="7"/>
    </row>
    <row r="143" spans="1:8" ht="24.95" customHeight="1">
      <c r="A143" s="7">
        <f t="shared" si="4"/>
        <v>133</v>
      </c>
      <c r="B143" s="7" t="s">
        <v>411</v>
      </c>
      <c r="C143" s="11" t="s">
        <v>247</v>
      </c>
      <c r="D143" s="15"/>
      <c r="E143" s="16"/>
      <c r="F143" s="16"/>
      <c r="G143" s="16"/>
      <c r="H143" s="7"/>
    </row>
    <row r="144" spans="1:8" ht="24.95" customHeight="1">
      <c r="A144" s="7">
        <f t="shared" si="4"/>
        <v>134</v>
      </c>
      <c r="B144" s="7"/>
      <c r="C144" s="12" t="s">
        <v>434</v>
      </c>
      <c r="D144" s="15"/>
      <c r="E144" s="16"/>
      <c r="F144" s="16"/>
      <c r="G144" s="16"/>
      <c r="H144" s="7"/>
    </row>
    <row r="145" spans="1:8" ht="24.95" customHeight="1">
      <c r="A145" s="7">
        <f t="shared" si="4"/>
        <v>135</v>
      </c>
      <c r="B145" s="7"/>
      <c r="C145" s="12" t="s">
        <v>248</v>
      </c>
      <c r="D145" s="15"/>
      <c r="E145" s="16"/>
      <c r="F145" s="16"/>
      <c r="G145" s="16"/>
      <c r="H145" s="7"/>
    </row>
    <row r="146" spans="1:8" ht="24.95" customHeight="1">
      <c r="A146" s="7">
        <f t="shared" si="4"/>
        <v>136</v>
      </c>
      <c r="B146" s="7"/>
      <c r="C146" s="12" t="s">
        <v>436</v>
      </c>
      <c r="D146" s="15"/>
      <c r="E146" s="16"/>
      <c r="F146" s="16"/>
      <c r="G146" s="16"/>
      <c r="H146" s="7"/>
    </row>
    <row r="147" spans="1:8" ht="24.95" customHeight="1">
      <c r="A147" s="7">
        <f t="shared" si="4"/>
        <v>137</v>
      </c>
      <c r="B147" s="7"/>
      <c r="C147" s="12" t="s">
        <v>437</v>
      </c>
      <c r="D147" s="15"/>
      <c r="E147" s="16"/>
      <c r="F147" s="16"/>
      <c r="G147" s="16"/>
      <c r="H147" s="7"/>
    </row>
    <row r="148" spans="1:8" ht="24.95" customHeight="1">
      <c r="A148" s="7">
        <f t="shared" si="4"/>
        <v>138</v>
      </c>
      <c r="B148" s="7"/>
      <c r="C148" s="12" t="s">
        <v>95</v>
      </c>
      <c r="D148" s="15"/>
      <c r="E148" s="16"/>
      <c r="F148" s="16"/>
      <c r="G148" s="16"/>
      <c r="H148" s="7"/>
    </row>
    <row r="149" spans="1:8" ht="24.95" customHeight="1">
      <c r="A149" s="7">
        <f t="shared" si="4"/>
        <v>139</v>
      </c>
      <c r="B149" s="7"/>
      <c r="C149" s="12" t="s">
        <v>526</v>
      </c>
      <c r="D149" s="15"/>
      <c r="E149" s="16"/>
      <c r="F149" s="16"/>
      <c r="G149" s="16"/>
      <c r="H149" s="7"/>
    </row>
    <row r="150" spans="1:8" ht="24.95" customHeight="1">
      <c r="A150" s="7">
        <f t="shared" si="4"/>
        <v>140</v>
      </c>
      <c r="B150" s="7"/>
      <c r="C150" s="12" t="s">
        <v>438</v>
      </c>
      <c r="D150" s="15"/>
      <c r="E150" s="16"/>
      <c r="F150" s="16"/>
      <c r="G150" s="16"/>
      <c r="H150" s="7"/>
    </row>
    <row r="151" spans="1:8" ht="24.95" customHeight="1">
      <c r="A151" s="7">
        <f t="shared" si="4"/>
        <v>141</v>
      </c>
      <c r="B151" s="7"/>
      <c r="C151" s="12" t="s">
        <v>316</v>
      </c>
      <c r="D151" s="15"/>
      <c r="E151" s="16"/>
      <c r="F151" s="16"/>
      <c r="G151" s="16"/>
      <c r="H151" s="7"/>
    </row>
    <row r="152" spans="1:8" ht="24.95" customHeight="1">
      <c r="A152" s="7">
        <f t="shared" si="4"/>
        <v>142</v>
      </c>
      <c r="B152" s="7"/>
      <c r="C152" s="12" t="s">
        <v>393</v>
      </c>
      <c r="D152" s="15"/>
      <c r="E152" s="16"/>
      <c r="F152" s="16"/>
      <c r="G152" s="16"/>
      <c r="H152" s="7"/>
    </row>
    <row r="153" spans="1:8" ht="24.95" customHeight="1">
      <c r="A153" s="7">
        <f t="shared" si="4"/>
        <v>143</v>
      </c>
      <c r="B153" s="7"/>
      <c r="C153" s="12" t="s">
        <v>249</v>
      </c>
      <c r="D153" s="15"/>
      <c r="E153" s="16"/>
      <c r="F153" s="16"/>
      <c r="G153" s="16"/>
      <c r="H153" s="7"/>
    </row>
    <row r="154" spans="1:8" ht="24.95" customHeight="1">
      <c r="A154" s="7">
        <f t="shared" si="4"/>
        <v>144</v>
      </c>
      <c r="B154" s="7"/>
      <c r="C154" s="12" t="s">
        <v>441</v>
      </c>
      <c r="D154" s="15"/>
      <c r="E154" s="16"/>
      <c r="F154" s="16"/>
      <c r="G154" s="16"/>
      <c r="H154" s="7"/>
    </row>
    <row r="155" spans="1:8" ht="24.95" customHeight="1">
      <c r="A155" s="7">
        <f t="shared" si="4"/>
        <v>145</v>
      </c>
      <c r="B155" s="7" t="s">
        <v>267</v>
      </c>
      <c r="C155" s="11" t="s">
        <v>37</v>
      </c>
      <c r="D155" s="15"/>
      <c r="E155" s="16"/>
      <c r="F155" s="16"/>
      <c r="G155" s="16"/>
      <c r="H155" s="7"/>
    </row>
    <row r="156" spans="1:8" ht="24.95" customHeight="1">
      <c r="A156" s="7">
        <f t="shared" si="4"/>
        <v>146</v>
      </c>
      <c r="B156" s="7"/>
      <c r="C156" s="12" t="s">
        <v>77</v>
      </c>
      <c r="D156" s="15"/>
      <c r="E156" s="16"/>
      <c r="F156" s="16"/>
      <c r="G156" s="16"/>
      <c r="H156" s="7"/>
    </row>
    <row r="157" spans="1:8" ht="24.95" customHeight="1">
      <c r="A157" s="7">
        <f t="shared" si="4"/>
        <v>147</v>
      </c>
      <c r="B157" s="7"/>
      <c r="C157" s="12" t="s">
        <v>62</v>
      </c>
      <c r="D157" s="15"/>
      <c r="E157" s="16"/>
      <c r="F157" s="16"/>
      <c r="G157" s="16"/>
      <c r="H157" s="7"/>
    </row>
    <row r="158" spans="1:8" ht="24.95" customHeight="1">
      <c r="A158" s="7">
        <f t="shared" si="4"/>
        <v>148</v>
      </c>
      <c r="B158" s="7"/>
      <c r="C158" s="12" t="s">
        <v>251</v>
      </c>
      <c r="D158" s="15"/>
      <c r="E158" s="16"/>
      <c r="F158" s="16"/>
      <c r="G158" s="16"/>
      <c r="H158" s="7"/>
    </row>
    <row r="159" spans="1:8" ht="24.95" customHeight="1">
      <c r="A159" s="7">
        <f t="shared" si="4"/>
        <v>149</v>
      </c>
      <c r="B159" s="7"/>
      <c r="C159" s="12" t="s">
        <v>40</v>
      </c>
      <c r="D159" s="15"/>
      <c r="E159" s="16"/>
      <c r="F159" s="16"/>
      <c r="G159" s="16"/>
      <c r="H159" s="7"/>
    </row>
    <row r="160" spans="1:8" ht="24.95" customHeight="1">
      <c r="A160" s="7">
        <f t="shared" si="4"/>
        <v>150</v>
      </c>
      <c r="B160" s="7"/>
      <c r="C160" s="12" t="s">
        <v>181</v>
      </c>
      <c r="D160" s="15"/>
      <c r="E160" s="16"/>
      <c r="F160" s="16"/>
      <c r="G160" s="16"/>
      <c r="H160" s="7"/>
    </row>
    <row r="161" spans="1:8" ht="24.95" customHeight="1">
      <c r="A161" s="7">
        <f t="shared" si="4"/>
        <v>151</v>
      </c>
      <c r="B161" s="7"/>
      <c r="C161" s="12" t="s">
        <v>254</v>
      </c>
      <c r="D161" s="15"/>
      <c r="E161" s="16"/>
      <c r="F161" s="16"/>
      <c r="G161" s="16"/>
      <c r="H161" s="7"/>
    </row>
    <row r="162" spans="1:8" ht="24.95" customHeight="1">
      <c r="A162" s="7">
        <f t="shared" si="4"/>
        <v>152</v>
      </c>
      <c r="B162" s="7"/>
      <c r="C162" s="12" t="s">
        <v>257</v>
      </c>
      <c r="D162" s="15"/>
      <c r="E162" s="16"/>
      <c r="F162" s="16"/>
      <c r="G162" s="16"/>
      <c r="H162" s="7"/>
    </row>
    <row r="163" spans="1:8" ht="24.95" customHeight="1">
      <c r="A163" s="7">
        <f t="shared" si="4"/>
        <v>153</v>
      </c>
      <c r="B163" s="7"/>
      <c r="C163" s="12" t="s">
        <v>259</v>
      </c>
      <c r="D163" s="15"/>
      <c r="E163" s="16"/>
      <c r="F163" s="16"/>
      <c r="G163" s="16"/>
      <c r="H163" s="7"/>
    </row>
    <row r="164" spans="1:8" ht="24.95" customHeight="1">
      <c r="A164" s="7">
        <f t="shared" si="4"/>
        <v>154</v>
      </c>
      <c r="B164" s="7"/>
      <c r="C164" s="12" t="s">
        <v>260</v>
      </c>
      <c r="D164" s="15"/>
      <c r="E164" s="16"/>
      <c r="F164" s="16"/>
      <c r="G164" s="16"/>
      <c r="H164" s="7"/>
    </row>
    <row r="165" spans="1:8" ht="24.95" customHeight="1">
      <c r="A165" s="7">
        <f t="shared" si="4"/>
        <v>155</v>
      </c>
      <c r="B165" s="7"/>
      <c r="C165" s="12" t="s">
        <v>261</v>
      </c>
      <c r="D165" s="15"/>
      <c r="E165" s="16"/>
      <c r="F165" s="16"/>
      <c r="G165" s="16"/>
      <c r="H165" s="7"/>
    </row>
    <row r="166" spans="1:8" ht="24.95" customHeight="1">
      <c r="A166" s="7">
        <f t="shared" si="4"/>
        <v>156</v>
      </c>
      <c r="B166" s="7"/>
      <c r="C166" s="12" t="s">
        <v>258</v>
      </c>
      <c r="D166" s="15"/>
      <c r="E166" s="16"/>
      <c r="F166" s="16"/>
      <c r="G166" s="16"/>
      <c r="H166" s="7"/>
    </row>
    <row r="167" spans="1:8" ht="24.95" customHeight="1">
      <c r="A167" s="7">
        <f t="shared" si="4"/>
        <v>157</v>
      </c>
      <c r="B167" s="7"/>
      <c r="C167" s="12" t="s">
        <v>264</v>
      </c>
      <c r="D167" s="15"/>
      <c r="E167" s="16"/>
      <c r="F167" s="16"/>
      <c r="G167" s="16"/>
      <c r="H167" s="7"/>
    </row>
    <row r="168" spans="1:8" ht="24.95" customHeight="1">
      <c r="A168" s="7">
        <f t="shared" si="4"/>
        <v>158</v>
      </c>
      <c r="B168" s="7"/>
      <c r="C168" s="12" t="s">
        <v>268</v>
      </c>
      <c r="D168" s="15"/>
      <c r="E168" s="16"/>
      <c r="F168" s="16"/>
      <c r="G168" s="16"/>
      <c r="H168" s="7"/>
    </row>
    <row r="169" spans="1:8" ht="24.95" customHeight="1">
      <c r="A169" s="7">
        <f t="shared" si="4"/>
        <v>159</v>
      </c>
      <c r="B169" s="7"/>
      <c r="C169" s="12" t="s">
        <v>250</v>
      </c>
      <c r="D169" s="15"/>
      <c r="E169" s="16"/>
      <c r="F169" s="16"/>
      <c r="G169" s="16"/>
      <c r="H169" s="7"/>
    </row>
    <row r="170" spans="1:8" ht="24.95" customHeight="1">
      <c r="A170" s="7">
        <f t="shared" si="4"/>
        <v>160</v>
      </c>
      <c r="B170" s="7"/>
      <c r="C170" s="12" t="s">
        <v>442</v>
      </c>
      <c r="D170" s="15"/>
      <c r="E170" s="16"/>
      <c r="F170" s="16"/>
      <c r="G170" s="16"/>
      <c r="H170" s="7"/>
    </row>
    <row r="171" spans="1:8" ht="24.95" customHeight="1">
      <c r="A171" s="7">
        <f t="shared" si="4"/>
        <v>161</v>
      </c>
      <c r="B171" s="7"/>
      <c r="C171" s="12" t="s">
        <v>269</v>
      </c>
      <c r="D171" s="15"/>
      <c r="E171" s="16"/>
      <c r="F171" s="16"/>
      <c r="G171" s="16"/>
      <c r="H171" s="7"/>
    </row>
    <row r="172" spans="1:8" ht="24.95" customHeight="1">
      <c r="A172" s="7">
        <f t="shared" si="4"/>
        <v>162</v>
      </c>
      <c r="B172" s="7"/>
      <c r="C172" s="12" t="s">
        <v>110</v>
      </c>
      <c r="D172" s="15"/>
      <c r="E172" s="16"/>
      <c r="F172" s="16"/>
      <c r="G172" s="16"/>
      <c r="H172" s="7"/>
    </row>
    <row r="173" spans="1:8" ht="24.95" customHeight="1">
      <c r="A173" s="7">
        <f t="shared" si="4"/>
        <v>163</v>
      </c>
      <c r="B173" s="7" t="s">
        <v>31</v>
      </c>
      <c r="C173" s="11" t="s">
        <v>444</v>
      </c>
      <c r="D173" s="15"/>
      <c r="E173" s="16"/>
      <c r="F173" s="16"/>
      <c r="G173" s="16"/>
      <c r="H173" s="7"/>
    </row>
    <row r="174" spans="1:8" ht="24.95" customHeight="1">
      <c r="A174" s="7">
        <f t="shared" si="4"/>
        <v>164</v>
      </c>
      <c r="B174" s="7"/>
      <c r="C174" s="12" t="s">
        <v>252</v>
      </c>
      <c r="D174" s="15"/>
      <c r="E174" s="16"/>
      <c r="F174" s="16"/>
      <c r="G174" s="16"/>
      <c r="H174" s="7"/>
    </row>
    <row r="175" spans="1:8" ht="24.95" customHeight="1">
      <c r="A175" s="7">
        <f t="shared" si="4"/>
        <v>165</v>
      </c>
      <c r="B175" s="7" t="s">
        <v>446</v>
      </c>
      <c r="C175" s="11" t="s">
        <v>203</v>
      </c>
      <c r="D175" s="15"/>
      <c r="E175" s="16"/>
      <c r="F175" s="16"/>
      <c r="G175" s="16"/>
      <c r="H175" s="7"/>
    </row>
    <row r="176" spans="1:8" ht="24.95" customHeight="1">
      <c r="A176" s="7">
        <f t="shared" si="4"/>
        <v>166</v>
      </c>
      <c r="B176" s="7"/>
      <c r="C176" s="12" t="s">
        <v>270</v>
      </c>
      <c r="D176" s="15"/>
      <c r="E176" s="16"/>
      <c r="F176" s="16"/>
      <c r="G176" s="16"/>
      <c r="H176" s="7"/>
    </row>
    <row r="177" spans="1:8" ht="24.95" customHeight="1">
      <c r="A177" s="7">
        <f t="shared" si="4"/>
        <v>167</v>
      </c>
      <c r="B177" s="7"/>
      <c r="C177" s="12" t="s">
        <v>272</v>
      </c>
      <c r="D177" s="15"/>
      <c r="E177" s="16"/>
      <c r="F177" s="16"/>
      <c r="G177" s="16"/>
      <c r="H177" s="7"/>
    </row>
    <row r="178" spans="1:8" ht="24.95" customHeight="1">
      <c r="A178" s="7">
        <f t="shared" si="4"/>
        <v>168</v>
      </c>
      <c r="B178" s="7"/>
      <c r="C178" s="12" t="s">
        <v>241</v>
      </c>
      <c r="D178" s="15"/>
      <c r="E178" s="16"/>
      <c r="F178" s="16"/>
      <c r="G178" s="16"/>
      <c r="H178" s="7"/>
    </row>
    <row r="179" spans="1:8" ht="24.95" customHeight="1">
      <c r="A179" s="7">
        <f t="shared" si="4"/>
        <v>169</v>
      </c>
      <c r="B179" s="7"/>
      <c r="C179" s="12" t="s">
        <v>273</v>
      </c>
      <c r="D179" s="15"/>
      <c r="E179" s="16"/>
      <c r="F179" s="16"/>
      <c r="G179" s="16"/>
      <c r="H179" s="7"/>
    </row>
    <row r="180" spans="1:8" ht="24.95" customHeight="1">
      <c r="A180" s="7">
        <f t="shared" si="4"/>
        <v>170</v>
      </c>
      <c r="B180" s="7"/>
      <c r="C180" s="12" t="s">
        <v>275</v>
      </c>
      <c r="D180" s="15"/>
      <c r="E180" s="16"/>
      <c r="F180" s="16"/>
      <c r="G180" s="16"/>
      <c r="H180" s="7"/>
    </row>
    <row r="181" spans="1:8" ht="24.95" customHeight="1">
      <c r="A181" s="7">
        <f t="shared" si="4"/>
        <v>171</v>
      </c>
      <c r="B181" s="7"/>
      <c r="C181" s="12" t="s">
        <v>278</v>
      </c>
      <c r="D181" s="15"/>
      <c r="E181" s="16"/>
      <c r="F181" s="16"/>
      <c r="G181" s="16"/>
      <c r="H181" s="7"/>
    </row>
    <row r="182" spans="1:8" ht="24.95" customHeight="1">
      <c r="A182" s="7">
        <f t="shared" si="4"/>
        <v>172</v>
      </c>
      <c r="B182" s="7"/>
      <c r="C182" s="12" t="s">
        <v>279</v>
      </c>
      <c r="D182" s="15"/>
      <c r="E182" s="16"/>
      <c r="F182" s="16"/>
      <c r="G182" s="16"/>
      <c r="H182" s="7"/>
    </row>
    <row r="183" spans="1:8" ht="24.95" customHeight="1">
      <c r="A183" s="7">
        <f t="shared" si="4"/>
        <v>173</v>
      </c>
      <c r="B183" s="7"/>
      <c r="C183" s="12" t="s">
        <v>281</v>
      </c>
      <c r="D183" s="15"/>
      <c r="E183" s="16"/>
      <c r="F183" s="16"/>
      <c r="G183" s="16"/>
      <c r="H183" s="7"/>
    </row>
    <row r="184" spans="1:8" ht="24.95" customHeight="1">
      <c r="A184" s="7">
        <f t="shared" si="4"/>
        <v>174</v>
      </c>
      <c r="B184" s="7"/>
      <c r="C184" s="12" t="s">
        <v>283</v>
      </c>
      <c r="D184" s="15"/>
      <c r="E184" s="16"/>
      <c r="F184" s="16"/>
      <c r="G184" s="16"/>
      <c r="H184" s="7"/>
    </row>
    <row r="185" spans="1:8" ht="24.95" customHeight="1">
      <c r="A185" s="7">
        <f t="shared" si="4"/>
        <v>175</v>
      </c>
      <c r="B185" s="7" t="s">
        <v>448</v>
      </c>
      <c r="C185" s="11" t="s">
        <v>449</v>
      </c>
      <c r="D185" s="15"/>
      <c r="E185" s="16"/>
      <c r="F185" s="16"/>
      <c r="G185" s="16"/>
      <c r="H185" s="7"/>
    </row>
    <row r="186" spans="1:8" ht="24.95" customHeight="1">
      <c r="A186" s="7">
        <f t="shared" si="4"/>
        <v>176</v>
      </c>
      <c r="B186" s="7" t="s">
        <v>451</v>
      </c>
      <c r="C186" s="11" t="s">
        <v>49</v>
      </c>
      <c r="D186" s="15"/>
      <c r="E186" s="16"/>
      <c r="F186" s="16"/>
      <c r="G186" s="16"/>
      <c r="H186" s="7"/>
    </row>
    <row r="187" spans="1:8" ht="24.95" customHeight="1">
      <c r="A187" s="7">
        <f t="shared" si="4"/>
        <v>177</v>
      </c>
      <c r="B187" s="7"/>
      <c r="C187" s="12" t="s">
        <v>284</v>
      </c>
      <c r="D187" s="15"/>
      <c r="E187" s="16"/>
      <c r="F187" s="16"/>
      <c r="G187" s="16"/>
      <c r="H187" s="7"/>
    </row>
    <row r="188" spans="1:8" ht="24.95" customHeight="1">
      <c r="A188" s="7">
        <f t="shared" si="4"/>
        <v>178</v>
      </c>
      <c r="B188" s="7"/>
      <c r="C188" s="12" t="s">
        <v>126</v>
      </c>
      <c r="D188" s="15"/>
      <c r="E188" s="16"/>
      <c r="F188" s="16"/>
      <c r="G188" s="16"/>
      <c r="H188" s="7"/>
    </row>
    <row r="189" spans="1:8" ht="24.95" customHeight="1">
      <c r="A189" s="7">
        <f t="shared" ref="A189:A252" si="5">ROW()-99+89</f>
        <v>179</v>
      </c>
      <c r="B189" s="7" t="s">
        <v>212</v>
      </c>
      <c r="C189" s="11" t="s">
        <v>286</v>
      </c>
      <c r="D189" s="15"/>
      <c r="E189" s="16"/>
      <c r="F189" s="16"/>
      <c r="G189" s="16"/>
      <c r="H189" s="7"/>
    </row>
    <row r="190" spans="1:8" ht="24.95" customHeight="1">
      <c r="A190" s="7">
        <f t="shared" si="5"/>
        <v>180</v>
      </c>
      <c r="B190" s="7"/>
      <c r="C190" s="12" t="s">
        <v>288</v>
      </c>
      <c r="D190" s="15"/>
      <c r="E190" s="16"/>
      <c r="F190" s="16"/>
      <c r="G190" s="16"/>
      <c r="H190" s="7"/>
    </row>
    <row r="191" spans="1:8" ht="24.95" customHeight="1">
      <c r="A191" s="7">
        <f t="shared" si="5"/>
        <v>181</v>
      </c>
      <c r="B191" s="7"/>
      <c r="C191" s="12" t="s">
        <v>292</v>
      </c>
      <c r="D191" s="15"/>
      <c r="E191" s="16"/>
      <c r="F191" s="16"/>
      <c r="G191" s="16"/>
      <c r="H191" s="7"/>
    </row>
    <row r="192" spans="1:8" ht="24.95" customHeight="1">
      <c r="A192" s="7">
        <f t="shared" si="5"/>
        <v>182</v>
      </c>
      <c r="B192" s="7"/>
      <c r="C192" s="12" t="s">
        <v>293</v>
      </c>
      <c r="D192" s="15"/>
      <c r="E192" s="16"/>
      <c r="F192" s="16"/>
      <c r="G192" s="16"/>
      <c r="H192" s="7"/>
    </row>
    <row r="193" spans="1:8" ht="24.95" customHeight="1">
      <c r="A193" s="7">
        <f t="shared" si="5"/>
        <v>183</v>
      </c>
      <c r="B193" s="7"/>
      <c r="C193" s="12" t="s">
        <v>294</v>
      </c>
      <c r="D193" s="15"/>
      <c r="E193" s="16"/>
      <c r="F193" s="16"/>
      <c r="G193" s="16"/>
      <c r="H193" s="7"/>
    </row>
    <row r="194" spans="1:8" ht="24.95" customHeight="1">
      <c r="A194" s="7">
        <f t="shared" si="5"/>
        <v>184</v>
      </c>
      <c r="B194" s="7"/>
      <c r="C194" s="12" t="s">
        <v>295</v>
      </c>
      <c r="D194" s="15"/>
      <c r="E194" s="16"/>
      <c r="F194" s="16"/>
      <c r="G194" s="16"/>
      <c r="H194" s="7"/>
    </row>
    <row r="195" spans="1:8" ht="24.95" customHeight="1">
      <c r="A195" s="7">
        <f t="shared" si="5"/>
        <v>185</v>
      </c>
      <c r="B195" s="7"/>
      <c r="C195" s="12" t="s">
        <v>104</v>
      </c>
      <c r="D195" s="15"/>
      <c r="E195" s="16"/>
      <c r="F195" s="16"/>
      <c r="G195" s="16"/>
      <c r="H195" s="7"/>
    </row>
    <row r="196" spans="1:8" ht="24.95" customHeight="1">
      <c r="A196" s="7">
        <f t="shared" si="5"/>
        <v>186</v>
      </c>
      <c r="B196" s="7"/>
      <c r="C196" s="12" t="s">
        <v>296</v>
      </c>
      <c r="D196" s="15"/>
      <c r="E196" s="16"/>
      <c r="F196" s="16"/>
      <c r="G196" s="16"/>
      <c r="H196" s="7"/>
    </row>
    <row r="197" spans="1:8" ht="24.95" customHeight="1">
      <c r="A197" s="7">
        <f t="shared" si="5"/>
        <v>187</v>
      </c>
      <c r="B197" s="7"/>
      <c r="C197" s="12" t="s">
        <v>297</v>
      </c>
      <c r="D197" s="15"/>
      <c r="E197" s="16"/>
      <c r="F197" s="16"/>
      <c r="G197" s="16"/>
      <c r="H197" s="7"/>
    </row>
    <row r="198" spans="1:8" ht="24.95" customHeight="1">
      <c r="A198" s="7">
        <f t="shared" si="5"/>
        <v>188</v>
      </c>
      <c r="B198" s="7"/>
      <c r="C198" s="12" t="s">
        <v>226</v>
      </c>
      <c r="D198" s="15"/>
      <c r="E198" s="16"/>
      <c r="F198" s="16"/>
      <c r="G198" s="16"/>
      <c r="H198" s="7"/>
    </row>
    <row r="199" spans="1:8" ht="24.95" customHeight="1">
      <c r="A199" s="7">
        <f t="shared" si="5"/>
        <v>189</v>
      </c>
      <c r="B199" s="7" t="s">
        <v>447</v>
      </c>
      <c r="C199" s="11" t="s">
        <v>299</v>
      </c>
      <c r="D199" s="15"/>
      <c r="E199" s="16"/>
      <c r="F199" s="16"/>
      <c r="G199" s="16"/>
      <c r="H199" s="7"/>
    </row>
    <row r="200" spans="1:8" ht="24.95" customHeight="1">
      <c r="A200" s="7">
        <f t="shared" si="5"/>
        <v>190</v>
      </c>
      <c r="B200" s="7"/>
      <c r="C200" s="12" t="s">
        <v>122</v>
      </c>
      <c r="D200" s="15"/>
      <c r="E200" s="16"/>
      <c r="F200" s="16"/>
      <c r="G200" s="16"/>
      <c r="H200" s="7"/>
    </row>
    <row r="201" spans="1:8" ht="24.95" customHeight="1">
      <c r="A201" s="7">
        <f t="shared" si="5"/>
        <v>191</v>
      </c>
      <c r="B201" s="7"/>
      <c r="C201" s="12" t="s">
        <v>452</v>
      </c>
      <c r="D201" s="15"/>
      <c r="E201" s="16"/>
      <c r="F201" s="16"/>
      <c r="G201" s="16"/>
      <c r="H201" s="7"/>
    </row>
    <row r="202" spans="1:8" ht="24.95" customHeight="1">
      <c r="A202" s="7">
        <f t="shared" si="5"/>
        <v>192</v>
      </c>
      <c r="B202" s="7"/>
      <c r="C202" s="12" t="s">
        <v>453</v>
      </c>
      <c r="D202" s="15"/>
      <c r="E202" s="16"/>
      <c r="F202" s="16"/>
      <c r="G202" s="16"/>
      <c r="H202" s="7"/>
    </row>
    <row r="203" spans="1:8" ht="24.95" customHeight="1">
      <c r="A203" s="7">
        <f t="shared" si="5"/>
        <v>193</v>
      </c>
      <c r="B203" s="7"/>
      <c r="C203" s="12" t="s">
        <v>302</v>
      </c>
      <c r="D203" s="15"/>
      <c r="E203" s="16"/>
      <c r="F203" s="16"/>
      <c r="G203" s="16"/>
      <c r="H203" s="7"/>
    </row>
    <row r="204" spans="1:8" ht="24.95" customHeight="1">
      <c r="A204" s="7">
        <f t="shared" si="5"/>
        <v>194</v>
      </c>
      <c r="B204" s="7" t="s">
        <v>454</v>
      </c>
      <c r="C204" s="11" t="s">
        <v>144</v>
      </c>
      <c r="D204" s="15"/>
      <c r="E204" s="16"/>
      <c r="F204" s="16"/>
      <c r="G204" s="16"/>
      <c r="H204" s="7"/>
    </row>
    <row r="205" spans="1:8" ht="24.95" customHeight="1">
      <c r="A205" s="7">
        <f t="shared" si="5"/>
        <v>195</v>
      </c>
      <c r="B205" s="7"/>
      <c r="C205" s="12" t="s">
        <v>301</v>
      </c>
      <c r="D205" s="15"/>
      <c r="E205" s="16"/>
      <c r="F205" s="16"/>
      <c r="G205" s="16"/>
      <c r="H205" s="7"/>
    </row>
    <row r="206" spans="1:8" ht="24.95" customHeight="1">
      <c r="A206" s="7">
        <f t="shared" si="5"/>
        <v>196</v>
      </c>
      <c r="B206" s="7"/>
      <c r="C206" s="12" t="s">
        <v>304</v>
      </c>
      <c r="D206" s="15"/>
      <c r="E206" s="16"/>
      <c r="F206" s="16"/>
      <c r="G206" s="16"/>
      <c r="H206" s="7"/>
    </row>
    <row r="207" spans="1:8" ht="24.95" customHeight="1">
      <c r="A207" s="7">
        <f t="shared" si="5"/>
        <v>197</v>
      </c>
      <c r="B207" s="7"/>
      <c r="C207" s="12" t="s">
        <v>305</v>
      </c>
      <c r="D207" s="15"/>
      <c r="E207" s="16"/>
      <c r="F207" s="16"/>
      <c r="G207" s="16"/>
      <c r="H207" s="7"/>
    </row>
    <row r="208" spans="1:8" ht="24.95" customHeight="1">
      <c r="A208" s="7">
        <f t="shared" si="5"/>
        <v>198</v>
      </c>
      <c r="B208" s="7"/>
      <c r="C208" s="12" t="s">
        <v>105</v>
      </c>
      <c r="D208" s="15"/>
      <c r="E208" s="16"/>
      <c r="F208" s="16"/>
      <c r="G208" s="16"/>
      <c r="H208" s="7"/>
    </row>
    <row r="209" spans="1:8" ht="24.95" customHeight="1">
      <c r="A209" s="7">
        <f t="shared" si="5"/>
        <v>199</v>
      </c>
      <c r="B209" s="7"/>
      <c r="C209" s="12" t="s">
        <v>289</v>
      </c>
      <c r="D209" s="15"/>
      <c r="E209" s="16"/>
      <c r="F209" s="16"/>
      <c r="G209" s="16"/>
      <c r="H209" s="7"/>
    </row>
    <row r="210" spans="1:8" ht="24.95" customHeight="1">
      <c r="A210" s="7">
        <f t="shared" si="5"/>
        <v>200</v>
      </c>
      <c r="B210" s="7"/>
      <c r="C210" s="12" t="s">
        <v>63</v>
      </c>
      <c r="D210" s="15"/>
      <c r="E210" s="16"/>
      <c r="F210" s="16"/>
      <c r="G210" s="16"/>
      <c r="H210" s="7"/>
    </row>
    <row r="211" spans="1:8" ht="24.95" customHeight="1">
      <c r="A211" s="7">
        <f t="shared" si="5"/>
        <v>201</v>
      </c>
      <c r="B211" s="7"/>
      <c r="C211" s="12" t="s">
        <v>224</v>
      </c>
      <c r="D211" s="15"/>
      <c r="E211" s="16"/>
      <c r="F211" s="16"/>
      <c r="G211" s="16"/>
      <c r="H211" s="7"/>
    </row>
    <row r="212" spans="1:8" ht="24.95" customHeight="1">
      <c r="A212" s="7">
        <f t="shared" si="5"/>
        <v>202</v>
      </c>
      <c r="B212" s="7"/>
      <c r="C212" s="12" t="s">
        <v>306</v>
      </c>
      <c r="D212" s="15"/>
      <c r="E212" s="16"/>
      <c r="F212" s="16"/>
      <c r="G212" s="16"/>
      <c r="H212" s="7"/>
    </row>
    <row r="213" spans="1:8" ht="24.95" customHeight="1">
      <c r="A213" s="7">
        <f t="shared" si="5"/>
        <v>203</v>
      </c>
      <c r="B213" s="7"/>
      <c r="C213" s="12" t="s">
        <v>307</v>
      </c>
      <c r="D213" s="15"/>
      <c r="E213" s="16"/>
      <c r="F213" s="16"/>
      <c r="G213" s="16"/>
      <c r="H213" s="7"/>
    </row>
    <row r="214" spans="1:8" ht="24.95" customHeight="1">
      <c r="A214" s="7">
        <f t="shared" si="5"/>
        <v>204</v>
      </c>
      <c r="B214" s="7"/>
      <c r="C214" s="12" t="s">
        <v>115</v>
      </c>
      <c r="D214" s="15"/>
      <c r="E214" s="16"/>
      <c r="F214" s="16"/>
      <c r="G214" s="16"/>
      <c r="H214" s="7"/>
    </row>
    <row r="215" spans="1:8" ht="24.95" customHeight="1">
      <c r="A215" s="7">
        <f t="shared" si="5"/>
        <v>205</v>
      </c>
      <c r="B215" s="7"/>
      <c r="C215" s="12" t="s">
        <v>308</v>
      </c>
      <c r="D215" s="15"/>
      <c r="E215" s="16"/>
      <c r="F215" s="16"/>
      <c r="G215" s="16"/>
      <c r="H215" s="7"/>
    </row>
    <row r="216" spans="1:8" ht="24.95" customHeight="1">
      <c r="A216" s="7">
        <f t="shared" si="5"/>
        <v>206</v>
      </c>
      <c r="B216" s="7"/>
      <c r="C216" s="12" t="s">
        <v>309</v>
      </c>
      <c r="D216" s="15"/>
      <c r="E216" s="16"/>
      <c r="F216" s="16"/>
      <c r="G216" s="16"/>
      <c r="H216" s="7"/>
    </row>
    <row r="217" spans="1:8" ht="24.95" customHeight="1">
      <c r="A217" s="7">
        <f t="shared" si="5"/>
        <v>207</v>
      </c>
      <c r="B217" s="7"/>
      <c r="C217" s="12" t="s">
        <v>311</v>
      </c>
      <c r="D217" s="15"/>
      <c r="E217" s="16"/>
      <c r="F217" s="16"/>
      <c r="G217" s="16"/>
      <c r="H217" s="7"/>
    </row>
    <row r="218" spans="1:8" ht="24.95" customHeight="1">
      <c r="A218" s="7">
        <f t="shared" si="5"/>
        <v>208</v>
      </c>
      <c r="B218" s="7" t="s">
        <v>455</v>
      </c>
      <c r="C218" s="11" t="s">
        <v>312</v>
      </c>
      <c r="D218" s="15"/>
      <c r="E218" s="16"/>
      <c r="F218" s="16"/>
      <c r="G218" s="16"/>
      <c r="H218" s="7"/>
    </row>
    <row r="219" spans="1:8" ht="24.95" customHeight="1">
      <c r="A219" s="7">
        <f t="shared" si="5"/>
        <v>209</v>
      </c>
      <c r="B219" s="7"/>
      <c r="C219" s="12" t="s">
        <v>229</v>
      </c>
      <c r="D219" s="15"/>
      <c r="E219" s="16"/>
      <c r="F219" s="16"/>
      <c r="G219" s="16"/>
      <c r="H219" s="7"/>
    </row>
    <row r="220" spans="1:8" ht="24.95" customHeight="1">
      <c r="A220" s="7">
        <f t="shared" si="5"/>
        <v>210</v>
      </c>
      <c r="B220" s="7"/>
      <c r="C220" s="12" t="s">
        <v>314</v>
      </c>
      <c r="D220" s="15"/>
      <c r="E220" s="16"/>
      <c r="F220" s="16"/>
      <c r="G220" s="16"/>
      <c r="H220" s="7"/>
    </row>
    <row r="221" spans="1:8" ht="24.95" customHeight="1">
      <c r="A221" s="7">
        <f t="shared" si="5"/>
        <v>211</v>
      </c>
      <c r="B221" s="7"/>
      <c r="C221" s="12" t="s">
        <v>315</v>
      </c>
      <c r="D221" s="15"/>
      <c r="E221" s="16"/>
      <c r="F221" s="16"/>
      <c r="G221" s="16"/>
      <c r="H221" s="7"/>
    </row>
    <row r="222" spans="1:8" ht="24.95" customHeight="1">
      <c r="A222" s="7">
        <f t="shared" si="5"/>
        <v>212</v>
      </c>
      <c r="B222" s="7"/>
      <c r="C222" s="12" t="s">
        <v>317</v>
      </c>
      <c r="D222" s="15"/>
      <c r="E222" s="16"/>
      <c r="F222" s="16"/>
      <c r="G222" s="16"/>
      <c r="H222" s="7"/>
    </row>
    <row r="223" spans="1:8" ht="24.95" customHeight="1">
      <c r="A223" s="7">
        <f t="shared" si="5"/>
        <v>213</v>
      </c>
      <c r="B223" s="7"/>
      <c r="C223" s="12" t="s">
        <v>280</v>
      </c>
      <c r="D223" s="15"/>
      <c r="E223" s="16"/>
      <c r="F223" s="16"/>
      <c r="G223" s="16"/>
      <c r="H223" s="7"/>
    </row>
    <row r="224" spans="1:8" ht="24.95" customHeight="1">
      <c r="A224" s="7">
        <f t="shared" si="5"/>
        <v>214</v>
      </c>
      <c r="B224" s="7"/>
      <c r="C224" s="12" t="s">
        <v>319</v>
      </c>
      <c r="D224" s="15"/>
      <c r="E224" s="16"/>
      <c r="F224" s="16"/>
      <c r="G224" s="16"/>
      <c r="H224" s="7"/>
    </row>
    <row r="225" spans="1:8" ht="24.95" customHeight="1">
      <c r="A225" s="7">
        <f t="shared" si="5"/>
        <v>215</v>
      </c>
      <c r="B225" s="7"/>
      <c r="C225" s="12" t="s">
        <v>322</v>
      </c>
      <c r="D225" s="15"/>
      <c r="E225" s="16"/>
      <c r="F225" s="16"/>
      <c r="G225" s="16"/>
      <c r="H225" s="7"/>
    </row>
    <row r="226" spans="1:8" ht="24.95" customHeight="1">
      <c r="A226" s="7">
        <f t="shared" si="5"/>
        <v>216</v>
      </c>
      <c r="B226" s="7"/>
      <c r="C226" s="12" t="s">
        <v>298</v>
      </c>
      <c r="D226" s="15"/>
      <c r="E226" s="16"/>
      <c r="F226" s="16"/>
      <c r="G226" s="16"/>
      <c r="H226" s="7"/>
    </row>
    <row r="227" spans="1:8" ht="24.95" customHeight="1">
      <c r="A227" s="7">
        <f t="shared" si="5"/>
        <v>217</v>
      </c>
      <c r="B227" s="7" t="s">
        <v>456</v>
      </c>
      <c r="C227" s="11" t="s">
        <v>323</v>
      </c>
      <c r="D227" s="15"/>
      <c r="E227" s="16"/>
      <c r="F227" s="16"/>
      <c r="G227" s="16"/>
      <c r="H227" s="7"/>
    </row>
    <row r="228" spans="1:8" ht="24.95" customHeight="1">
      <c r="A228" s="7">
        <f t="shared" si="5"/>
        <v>218</v>
      </c>
      <c r="B228" s="7"/>
      <c r="C228" s="12" t="s">
        <v>324</v>
      </c>
      <c r="D228" s="15"/>
      <c r="E228" s="16"/>
      <c r="F228" s="16"/>
      <c r="G228" s="16"/>
      <c r="H228" s="7"/>
    </row>
    <row r="229" spans="1:8" ht="24.95" customHeight="1">
      <c r="A229" s="7">
        <f t="shared" si="5"/>
        <v>219</v>
      </c>
      <c r="B229" s="7"/>
      <c r="C229" s="12" t="s">
        <v>326</v>
      </c>
      <c r="D229" s="15"/>
      <c r="E229" s="16"/>
      <c r="F229" s="16"/>
      <c r="G229" s="16"/>
      <c r="H229" s="7"/>
    </row>
    <row r="230" spans="1:8" ht="24.95" customHeight="1">
      <c r="A230" s="7">
        <f t="shared" si="5"/>
        <v>220</v>
      </c>
      <c r="B230" s="7"/>
      <c r="C230" s="12" t="s">
        <v>346</v>
      </c>
      <c r="D230" s="15"/>
      <c r="E230" s="16"/>
      <c r="F230" s="16"/>
      <c r="G230" s="16"/>
      <c r="H230" s="7"/>
    </row>
    <row r="231" spans="1:8" ht="24.95" customHeight="1">
      <c r="A231" s="7">
        <f t="shared" si="5"/>
        <v>221</v>
      </c>
      <c r="B231" s="7"/>
      <c r="C231" s="12" t="s">
        <v>328</v>
      </c>
      <c r="D231" s="15"/>
      <c r="E231" s="16"/>
      <c r="F231" s="16"/>
      <c r="G231" s="16"/>
      <c r="H231" s="7"/>
    </row>
    <row r="232" spans="1:8" ht="24.95" customHeight="1">
      <c r="A232" s="7">
        <f t="shared" si="5"/>
        <v>222</v>
      </c>
      <c r="B232" s="7" t="s">
        <v>399</v>
      </c>
      <c r="C232" s="11" t="s">
        <v>423</v>
      </c>
      <c r="D232" s="15"/>
      <c r="E232" s="16"/>
      <c r="F232" s="16"/>
      <c r="G232" s="16"/>
      <c r="H232" s="7"/>
    </row>
    <row r="233" spans="1:8" ht="24.95" customHeight="1">
      <c r="A233" s="7">
        <f t="shared" si="5"/>
        <v>223</v>
      </c>
      <c r="B233" s="7"/>
      <c r="C233" s="12" t="s">
        <v>458</v>
      </c>
      <c r="D233" s="15"/>
      <c r="E233" s="16"/>
      <c r="F233" s="16"/>
      <c r="G233" s="16"/>
      <c r="H233" s="7"/>
    </row>
    <row r="234" spans="1:8" ht="24.95" customHeight="1">
      <c r="A234" s="7">
        <f t="shared" si="5"/>
        <v>224</v>
      </c>
      <c r="B234" s="7"/>
      <c r="C234" s="12" t="s">
        <v>459</v>
      </c>
      <c r="D234" s="15"/>
      <c r="E234" s="16"/>
      <c r="F234" s="16"/>
      <c r="G234" s="16"/>
      <c r="H234" s="7"/>
    </row>
    <row r="235" spans="1:8" ht="24.95" customHeight="1">
      <c r="A235" s="7">
        <f t="shared" si="5"/>
        <v>225</v>
      </c>
      <c r="B235" s="7"/>
      <c r="C235" s="12" t="s">
        <v>460</v>
      </c>
      <c r="D235" s="15"/>
      <c r="E235" s="16"/>
      <c r="F235" s="16"/>
      <c r="G235" s="16"/>
      <c r="H235" s="7"/>
    </row>
    <row r="236" spans="1:8" ht="24.95" customHeight="1">
      <c r="A236" s="7">
        <f t="shared" si="5"/>
        <v>226</v>
      </c>
      <c r="B236" s="7"/>
      <c r="C236" s="12" t="s">
        <v>461</v>
      </c>
      <c r="D236" s="15"/>
      <c r="E236" s="16"/>
      <c r="F236" s="16"/>
      <c r="G236" s="16"/>
      <c r="H236" s="7"/>
    </row>
    <row r="237" spans="1:8" ht="24.95" customHeight="1">
      <c r="A237" s="7">
        <f t="shared" si="5"/>
        <v>227</v>
      </c>
      <c r="B237" s="7"/>
      <c r="C237" s="12" t="s">
        <v>325</v>
      </c>
      <c r="D237" s="15"/>
      <c r="E237" s="16"/>
      <c r="F237" s="16"/>
      <c r="G237" s="16"/>
      <c r="H237" s="7"/>
    </row>
    <row r="238" spans="1:8" ht="24.95" customHeight="1">
      <c r="A238" s="7">
        <f t="shared" si="5"/>
        <v>228</v>
      </c>
      <c r="B238" s="7"/>
      <c r="C238" s="12" t="s">
        <v>5</v>
      </c>
      <c r="D238" s="15"/>
      <c r="E238" s="16"/>
      <c r="F238" s="16"/>
      <c r="G238" s="16"/>
      <c r="H238" s="7"/>
    </row>
    <row r="239" spans="1:8" ht="24.95" customHeight="1">
      <c r="A239" s="7">
        <f t="shared" si="5"/>
        <v>229</v>
      </c>
      <c r="B239" s="7"/>
      <c r="C239" s="12" t="s">
        <v>443</v>
      </c>
      <c r="D239" s="15"/>
      <c r="E239" s="16"/>
      <c r="F239" s="16"/>
      <c r="G239" s="16"/>
      <c r="H239" s="7"/>
    </row>
    <row r="240" spans="1:8" ht="24.95" customHeight="1">
      <c r="A240" s="7">
        <f t="shared" si="5"/>
        <v>230</v>
      </c>
      <c r="B240" s="7"/>
      <c r="C240" s="12" t="s">
        <v>36</v>
      </c>
      <c r="D240" s="15"/>
      <c r="E240" s="16"/>
      <c r="F240" s="16"/>
      <c r="G240" s="16"/>
      <c r="H240" s="7"/>
    </row>
    <row r="241" spans="1:8" ht="24.95" customHeight="1">
      <c r="A241" s="7">
        <f t="shared" si="5"/>
        <v>231</v>
      </c>
      <c r="B241" s="7" t="s">
        <v>462</v>
      </c>
      <c r="C241" s="11" t="s">
        <v>329</v>
      </c>
      <c r="D241" s="15"/>
      <c r="E241" s="16"/>
      <c r="F241" s="16"/>
      <c r="G241" s="16"/>
      <c r="H241" s="7"/>
    </row>
    <row r="242" spans="1:8" ht="24.95" customHeight="1">
      <c r="A242" s="7">
        <f t="shared" si="5"/>
        <v>232</v>
      </c>
      <c r="B242" s="7"/>
      <c r="C242" s="12" t="s">
        <v>79</v>
      </c>
      <c r="D242" s="15"/>
      <c r="E242" s="16"/>
      <c r="F242" s="16"/>
      <c r="G242" s="16"/>
      <c r="H242" s="7"/>
    </row>
    <row r="243" spans="1:8" ht="24.95" customHeight="1">
      <c r="A243" s="7">
        <f t="shared" si="5"/>
        <v>233</v>
      </c>
      <c r="B243" s="7"/>
      <c r="C243" s="12" t="s">
        <v>330</v>
      </c>
      <c r="D243" s="15"/>
      <c r="E243" s="16"/>
      <c r="F243" s="16"/>
      <c r="G243" s="16"/>
      <c r="H243" s="7"/>
    </row>
    <row r="244" spans="1:8" ht="24.95" customHeight="1">
      <c r="A244" s="7">
        <f t="shared" si="5"/>
        <v>234</v>
      </c>
      <c r="B244" s="7"/>
      <c r="C244" s="12" t="s">
        <v>348</v>
      </c>
      <c r="D244" s="15"/>
      <c r="E244" s="16"/>
      <c r="F244" s="16"/>
      <c r="G244" s="16"/>
      <c r="H244" s="7"/>
    </row>
    <row r="245" spans="1:8" ht="24.95" customHeight="1">
      <c r="A245" s="7">
        <f t="shared" si="5"/>
        <v>235</v>
      </c>
      <c r="B245" s="7"/>
      <c r="C245" s="12" t="s">
        <v>331</v>
      </c>
      <c r="D245" s="15"/>
      <c r="E245" s="16"/>
      <c r="F245" s="16"/>
      <c r="G245" s="16"/>
      <c r="H245" s="7"/>
    </row>
    <row r="246" spans="1:8" ht="24.95" customHeight="1">
      <c r="A246" s="7">
        <f t="shared" si="5"/>
        <v>236</v>
      </c>
      <c r="B246" s="7"/>
      <c r="C246" s="12" t="s">
        <v>255</v>
      </c>
      <c r="D246" s="15"/>
      <c r="E246" s="16"/>
      <c r="F246" s="16"/>
      <c r="G246" s="16"/>
      <c r="H246" s="7"/>
    </row>
    <row r="247" spans="1:8" ht="24.95" customHeight="1">
      <c r="A247" s="7">
        <f t="shared" si="5"/>
        <v>237</v>
      </c>
      <c r="B247" s="7"/>
      <c r="C247" s="12" t="s">
        <v>93</v>
      </c>
      <c r="D247" s="15"/>
      <c r="E247" s="16"/>
      <c r="F247" s="16"/>
      <c r="G247" s="16"/>
      <c r="H247" s="7"/>
    </row>
    <row r="248" spans="1:8" ht="24.95" customHeight="1">
      <c r="A248" s="7">
        <f t="shared" si="5"/>
        <v>238</v>
      </c>
      <c r="B248" s="7"/>
      <c r="C248" s="12" t="s">
        <v>332</v>
      </c>
      <c r="D248" s="15"/>
      <c r="E248" s="16"/>
      <c r="F248" s="16"/>
      <c r="G248" s="16"/>
      <c r="H248" s="7"/>
    </row>
    <row r="249" spans="1:8" ht="24.95" customHeight="1">
      <c r="A249" s="7">
        <f t="shared" si="5"/>
        <v>239</v>
      </c>
      <c r="B249" s="7" t="s">
        <v>52</v>
      </c>
      <c r="C249" s="11" t="s">
        <v>349</v>
      </c>
      <c r="D249" s="15"/>
      <c r="E249" s="16"/>
      <c r="F249" s="16"/>
      <c r="G249" s="16"/>
      <c r="H249" s="7"/>
    </row>
    <row r="250" spans="1:8" ht="24.95" customHeight="1">
      <c r="A250" s="7">
        <f t="shared" si="5"/>
        <v>240</v>
      </c>
      <c r="B250" s="7"/>
      <c r="C250" s="12" t="s">
        <v>350</v>
      </c>
      <c r="D250" s="15"/>
      <c r="E250" s="16"/>
      <c r="F250" s="16"/>
      <c r="G250" s="16"/>
      <c r="H250" s="7"/>
    </row>
    <row r="251" spans="1:8" ht="24.95" customHeight="1">
      <c r="A251" s="7">
        <f t="shared" si="5"/>
        <v>241</v>
      </c>
      <c r="B251" s="7"/>
      <c r="C251" s="12" t="s">
        <v>352</v>
      </c>
      <c r="D251" s="15"/>
      <c r="E251" s="16"/>
      <c r="F251" s="16"/>
      <c r="G251" s="16"/>
      <c r="H251" s="7"/>
    </row>
    <row r="252" spans="1:8" ht="24.95" customHeight="1">
      <c r="A252" s="7">
        <f t="shared" si="5"/>
        <v>242</v>
      </c>
      <c r="B252" s="7"/>
      <c r="C252" s="12" t="s">
        <v>351</v>
      </c>
      <c r="D252" s="15"/>
      <c r="E252" s="16"/>
      <c r="F252" s="16"/>
      <c r="G252" s="16"/>
      <c r="H252" s="7"/>
    </row>
    <row r="253" spans="1:8" ht="24.95" customHeight="1">
      <c r="A253" s="7">
        <f t="shared" ref="A253:A266" si="6">ROW()-99+89</f>
        <v>243</v>
      </c>
      <c r="B253" s="7"/>
      <c r="C253" s="12" t="s">
        <v>353</v>
      </c>
      <c r="D253" s="15"/>
      <c r="E253" s="16"/>
      <c r="F253" s="16"/>
      <c r="G253" s="16"/>
      <c r="H253" s="7"/>
    </row>
    <row r="254" spans="1:8" ht="24.95" customHeight="1">
      <c r="A254" s="7">
        <f t="shared" si="6"/>
        <v>244</v>
      </c>
      <c r="B254" s="7" t="s">
        <v>463</v>
      </c>
      <c r="C254" s="11" t="s">
        <v>354</v>
      </c>
      <c r="D254" s="15"/>
      <c r="E254" s="16"/>
      <c r="F254" s="16"/>
      <c r="G254" s="16"/>
      <c r="H254" s="7"/>
    </row>
    <row r="255" spans="1:8" ht="24.95" customHeight="1">
      <c r="A255" s="7">
        <f t="shared" si="6"/>
        <v>245</v>
      </c>
      <c r="B255" s="7"/>
      <c r="C255" s="12" t="s">
        <v>466</v>
      </c>
      <c r="D255" s="15"/>
      <c r="E255" s="16"/>
      <c r="F255" s="16"/>
      <c r="G255" s="16"/>
      <c r="H255" s="7"/>
    </row>
    <row r="256" spans="1:8" ht="24.95" customHeight="1">
      <c r="A256" s="7">
        <f t="shared" si="6"/>
        <v>246</v>
      </c>
      <c r="B256" s="7"/>
      <c r="C256" s="12" t="s">
        <v>152</v>
      </c>
      <c r="D256" s="15"/>
      <c r="E256" s="16"/>
      <c r="F256" s="16"/>
      <c r="G256" s="16"/>
      <c r="H256" s="7"/>
    </row>
    <row r="257" spans="1:8" ht="24.95" customHeight="1">
      <c r="A257" s="7">
        <f t="shared" si="6"/>
        <v>247</v>
      </c>
      <c r="B257" s="7"/>
      <c r="C257" s="12" t="s">
        <v>356</v>
      </c>
      <c r="D257" s="15"/>
      <c r="E257" s="16"/>
      <c r="F257" s="16"/>
      <c r="G257" s="16"/>
      <c r="H257" s="7"/>
    </row>
    <row r="258" spans="1:8" ht="24.95" customHeight="1">
      <c r="A258" s="7">
        <f t="shared" si="6"/>
        <v>248</v>
      </c>
      <c r="B258" s="7" t="s">
        <v>285</v>
      </c>
      <c r="C258" s="11" t="s">
        <v>206</v>
      </c>
      <c r="D258" s="15"/>
      <c r="E258" s="16"/>
      <c r="F258" s="16"/>
      <c r="G258" s="16"/>
      <c r="H258" s="7"/>
    </row>
    <row r="259" spans="1:8" ht="24.95" customHeight="1">
      <c r="A259" s="7">
        <f t="shared" si="6"/>
        <v>249</v>
      </c>
      <c r="B259" s="7"/>
      <c r="C259" s="12" t="s">
        <v>360</v>
      </c>
      <c r="D259" s="15"/>
      <c r="E259" s="16"/>
      <c r="F259" s="16"/>
      <c r="G259" s="16"/>
      <c r="H259" s="7"/>
    </row>
    <row r="260" spans="1:8" ht="24.95" customHeight="1">
      <c r="A260" s="7">
        <f t="shared" si="6"/>
        <v>250</v>
      </c>
      <c r="B260" s="7"/>
      <c r="C260" s="12" t="s">
        <v>282</v>
      </c>
      <c r="D260" s="15"/>
      <c r="E260" s="16"/>
      <c r="F260" s="16"/>
      <c r="G260" s="16"/>
      <c r="H260" s="7"/>
    </row>
    <row r="261" spans="1:8" ht="24.95" customHeight="1">
      <c r="A261" s="7">
        <f t="shared" si="6"/>
        <v>251</v>
      </c>
      <c r="B261" s="7"/>
      <c r="C261" s="12" t="s">
        <v>362</v>
      </c>
      <c r="D261" s="15"/>
      <c r="E261" s="16"/>
      <c r="F261" s="16"/>
      <c r="G261" s="16"/>
      <c r="H261" s="7"/>
    </row>
    <row r="262" spans="1:8" ht="24.95" customHeight="1">
      <c r="A262" s="7">
        <f t="shared" si="6"/>
        <v>252</v>
      </c>
      <c r="B262" s="7"/>
      <c r="C262" s="12" t="s">
        <v>71</v>
      </c>
      <c r="D262" s="15"/>
      <c r="E262" s="16"/>
      <c r="F262" s="16"/>
      <c r="G262" s="16"/>
      <c r="H262" s="7"/>
    </row>
    <row r="263" spans="1:8" ht="24.95" customHeight="1">
      <c r="A263" s="7">
        <f t="shared" si="6"/>
        <v>253</v>
      </c>
      <c r="B263" s="7"/>
      <c r="C263" s="12" t="s">
        <v>365</v>
      </c>
      <c r="D263" s="15"/>
      <c r="E263" s="16"/>
      <c r="F263" s="16"/>
      <c r="G263" s="16"/>
      <c r="H263" s="7"/>
    </row>
    <row r="264" spans="1:8" ht="24.95" customHeight="1">
      <c r="A264" s="7">
        <f t="shared" si="6"/>
        <v>254</v>
      </c>
      <c r="B264" s="7" t="s">
        <v>467</v>
      </c>
      <c r="C264" s="11" t="s">
        <v>367</v>
      </c>
      <c r="D264" s="15"/>
      <c r="E264" s="16"/>
      <c r="F264" s="16"/>
      <c r="G264" s="16"/>
      <c r="H264" s="7"/>
    </row>
    <row r="265" spans="1:8" ht="24.95" customHeight="1">
      <c r="A265" s="7">
        <f t="shared" si="6"/>
        <v>255</v>
      </c>
      <c r="B265" s="7" t="s">
        <v>163</v>
      </c>
      <c r="C265" s="11" t="s">
        <v>368</v>
      </c>
      <c r="D265" s="15"/>
      <c r="E265" s="16"/>
      <c r="F265" s="16"/>
      <c r="G265" s="16"/>
      <c r="H265" s="7"/>
    </row>
    <row r="266" spans="1:8" ht="24.95" customHeight="1">
      <c r="A266" s="7">
        <f t="shared" si="6"/>
        <v>256</v>
      </c>
      <c r="B266" s="7" t="s">
        <v>137</v>
      </c>
      <c r="C266" s="11" t="s">
        <v>22</v>
      </c>
      <c r="D266" s="15"/>
      <c r="E266" s="16"/>
      <c r="F266" s="16"/>
      <c r="G266" s="16"/>
      <c r="H266" s="7"/>
    </row>
    <row r="268" spans="1:8" ht="24.95" customHeight="1">
      <c r="C268" s="2" t="s">
        <v>369</v>
      </c>
    </row>
    <row r="269" spans="1:8" ht="24.95" customHeight="1">
      <c r="A269" s="6" t="s">
        <v>7</v>
      </c>
      <c r="B269" s="6"/>
      <c r="C269" s="8" t="s">
        <v>9</v>
      </c>
      <c r="D269" s="8" t="s">
        <v>28</v>
      </c>
      <c r="E269" s="8" t="s">
        <v>490</v>
      </c>
      <c r="F269" s="8" t="s">
        <v>46</v>
      </c>
      <c r="G269" s="8" t="s">
        <v>101</v>
      </c>
      <c r="H269" s="6" t="s">
        <v>108</v>
      </c>
    </row>
    <row r="270" spans="1:8" ht="24.95" customHeight="1">
      <c r="A270" s="7">
        <f t="shared" ref="A270:A285" si="7">ROW()-238+225</f>
        <v>257</v>
      </c>
      <c r="B270" s="7" t="s">
        <v>11</v>
      </c>
      <c r="C270" s="11" t="s">
        <v>376</v>
      </c>
      <c r="D270" s="15"/>
      <c r="E270" s="16"/>
      <c r="F270" s="16"/>
      <c r="G270" s="16"/>
      <c r="H270" s="7"/>
    </row>
    <row r="271" spans="1:8" ht="24.95" customHeight="1">
      <c r="A271" s="7">
        <f t="shared" si="7"/>
        <v>258</v>
      </c>
      <c r="B271" s="7" t="s">
        <v>468</v>
      </c>
      <c r="C271" s="11" t="s">
        <v>374</v>
      </c>
      <c r="D271" s="15"/>
      <c r="E271" s="16"/>
      <c r="F271" s="16"/>
      <c r="G271" s="16"/>
      <c r="H271" s="7"/>
    </row>
    <row r="272" spans="1:8" ht="24.95" customHeight="1">
      <c r="A272" s="7">
        <f t="shared" si="7"/>
        <v>259</v>
      </c>
      <c r="B272" s="7" t="s">
        <v>469</v>
      </c>
      <c r="C272" s="11" t="s">
        <v>321</v>
      </c>
      <c r="D272" s="15"/>
      <c r="E272" s="16"/>
      <c r="F272" s="16"/>
      <c r="G272" s="16"/>
      <c r="H272" s="7"/>
    </row>
    <row r="273" spans="1:8" ht="24.95" customHeight="1">
      <c r="A273" s="7">
        <f t="shared" si="7"/>
        <v>260</v>
      </c>
      <c r="B273" s="7"/>
      <c r="C273" s="11" t="s">
        <v>377</v>
      </c>
      <c r="D273" s="15"/>
      <c r="E273" s="16"/>
      <c r="F273" s="16"/>
      <c r="G273" s="16"/>
      <c r="H273" s="7"/>
    </row>
    <row r="274" spans="1:8" ht="24.95" customHeight="1">
      <c r="A274" s="7">
        <f t="shared" si="7"/>
        <v>261</v>
      </c>
      <c r="B274" s="7"/>
      <c r="C274" s="11" t="s">
        <v>471</v>
      </c>
      <c r="D274" s="15"/>
      <c r="E274" s="16"/>
      <c r="F274" s="16"/>
      <c r="G274" s="16"/>
      <c r="H274" s="7"/>
    </row>
    <row r="275" spans="1:8" ht="24.95" customHeight="1">
      <c r="A275" s="7">
        <f t="shared" si="7"/>
        <v>262</v>
      </c>
      <c r="B275" s="7"/>
      <c r="C275" s="11" t="s">
        <v>378</v>
      </c>
      <c r="D275" s="15"/>
      <c r="E275" s="16"/>
      <c r="F275" s="16"/>
      <c r="G275" s="16"/>
      <c r="H275" s="7"/>
    </row>
    <row r="276" spans="1:8" ht="24.95" customHeight="1">
      <c r="A276" s="7">
        <f t="shared" si="7"/>
        <v>263</v>
      </c>
      <c r="B276" s="7"/>
      <c r="C276" s="11" t="s">
        <v>118</v>
      </c>
      <c r="D276" s="15"/>
      <c r="E276" s="16"/>
      <c r="F276" s="16"/>
      <c r="G276" s="16"/>
      <c r="H276" s="7"/>
    </row>
    <row r="277" spans="1:8" ht="24.95" customHeight="1">
      <c r="A277" s="7">
        <f t="shared" si="7"/>
        <v>264</v>
      </c>
      <c r="B277" s="7" t="s">
        <v>253</v>
      </c>
      <c r="C277" s="11" t="s">
        <v>183</v>
      </c>
      <c r="D277" s="15"/>
      <c r="E277" s="16"/>
      <c r="F277" s="16"/>
      <c r="G277" s="16"/>
      <c r="H277" s="7"/>
    </row>
    <row r="278" spans="1:8" ht="24.95" customHeight="1">
      <c r="A278" s="7">
        <f t="shared" si="7"/>
        <v>265</v>
      </c>
      <c r="B278" s="7" t="s">
        <v>472</v>
      </c>
      <c r="C278" s="11" t="s">
        <v>473</v>
      </c>
      <c r="D278" s="15"/>
      <c r="E278" s="16"/>
      <c r="F278" s="16"/>
      <c r="G278" s="16"/>
      <c r="H278" s="19"/>
    </row>
    <row r="279" spans="1:8" ht="24.95" customHeight="1">
      <c r="A279" s="7">
        <f t="shared" si="7"/>
        <v>266</v>
      </c>
      <c r="B279" s="7"/>
      <c r="C279" s="12" t="s">
        <v>44</v>
      </c>
      <c r="D279" s="15"/>
      <c r="E279" s="16"/>
      <c r="F279" s="16"/>
      <c r="G279" s="16"/>
      <c r="H279" s="7"/>
    </row>
    <row r="280" spans="1:8" ht="24.95" customHeight="1">
      <c r="A280" s="7">
        <f t="shared" si="7"/>
        <v>267</v>
      </c>
      <c r="B280" s="7"/>
      <c r="C280" s="12" t="s">
        <v>474</v>
      </c>
      <c r="D280" s="15"/>
      <c r="E280" s="16"/>
      <c r="F280" s="16"/>
      <c r="G280" s="16"/>
      <c r="H280" s="7"/>
    </row>
    <row r="281" spans="1:8" ht="24.95" customHeight="1">
      <c r="A281" s="7">
        <f t="shared" si="7"/>
        <v>268</v>
      </c>
      <c r="B281" s="7"/>
      <c r="C281" s="12" t="s">
        <v>363</v>
      </c>
      <c r="D281" s="15"/>
      <c r="E281" s="16"/>
      <c r="F281" s="16"/>
      <c r="G281" s="16"/>
      <c r="H281" s="7"/>
    </row>
    <row r="282" spans="1:8" ht="24.95" customHeight="1">
      <c r="A282" s="7">
        <f t="shared" si="7"/>
        <v>269</v>
      </c>
      <c r="B282" s="7"/>
      <c r="C282" s="12" t="s">
        <v>477</v>
      </c>
      <c r="D282" s="15"/>
      <c r="E282" s="16"/>
      <c r="F282" s="16"/>
      <c r="G282" s="16"/>
      <c r="H282" s="7"/>
    </row>
    <row r="283" spans="1:8" ht="24.95" customHeight="1">
      <c r="A283" s="7">
        <f t="shared" si="7"/>
        <v>270</v>
      </c>
      <c r="B283" s="7"/>
      <c r="C283" s="12" t="s">
        <v>476</v>
      </c>
      <c r="D283" s="15"/>
      <c r="E283" s="16"/>
      <c r="F283" s="16"/>
      <c r="G283" s="16"/>
      <c r="H283" s="7"/>
    </row>
    <row r="284" spans="1:8" ht="24.95" customHeight="1">
      <c r="A284" s="7">
        <f t="shared" si="7"/>
        <v>271</v>
      </c>
      <c r="B284" s="7" t="s">
        <v>479</v>
      </c>
      <c r="C284" s="11" t="s">
        <v>480</v>
      </c>
      <c r="D284" s="15"/>
      <c r="E284" s="16"/>
      <c r="F284" s="16"/>
      <c r="G284" s="16"/>
      <c r="H284" s="7"/>
    </row>
    <row r="285" spans="1:8" ht="24.95" customHeight="1">
      <c r="A285" s="7">
        <f t="shared" si="7"/>
        <v>272</v>
      </c>
      <c r="B285" s="7" t="s">
        <v>482</v>
      </c>
      <c r="C285" s="11" t="s">
        <v>481</v>
      </c>
      <c r="D285" s="15"/>
      <c r="E285" s="16"/>
      <c r="F285" s="16"/>
      <c r="G285" s="16"/>
      <c r="H285" s="7"/>
    </row>
    <row r="287" spans="1:8" ht="24.95" customHeight="1">
      <c r="C287" s="2" t="s">
        <v>357</v>
      </c>
    </row>
    <row r="288" spans="1:8" ht="24.95" customHeight="1">
      <c r="A288" s="6" t="s">
        <v>7</v>
      </c>
      <c r="B288" s="6"/>
      <c r="C288" s="8" t="s">
        <v>9</v>
      </c>
      <c r="D288" s="14" t="s">
        <v>310</v>
      </c>
      <c r="E288" s="8"/>
      <c r="F288" s="8"/>
      <c r="G288" s="8"/>
      <c r="H288" s="6" t="s">
        <v>108</v>
      </c>
    </row>
    <row r="289" spans="1:8" ht="24.95" customHeight="1">
      <c r="A289" s="7">
        <f>ROW()-252+236</f>
        <v>273</v>
      </c>
      <c r="B289" s="7" t="s">
        <v>416</v>
      </c>
      <c r="C289" s="11" t="s">
        <v>380</v>
      </c>
      <c r="D289" s="15"/>
      <c r="E289" s="15" t="s">
        <v>111</v>
      </c>
      <c r="F289" s="15" t="s">
        <v>111</v>
      </c>
      <c r="G289" s="15" t="s">
        <v>111</v>
      </c>
      <c r="H289" s="7"/>
    </row>
    <row r="290" spans="1:8" ht="24.95" customHeight="1">
      <c r="A290" s="7">
        <f>ROW()-252+236</f>
        <v>274</v>
      </c>
      <c r="B290" s="7" t="s">
        <v>74</v>
      </c>
      <c r="C290" s="11" t="s">
        <v>145</v>
      </c>
      <c r="D290" s="15"/>
      <c r="E290" s="15" t="s">
        <v>111</v>
      </c>
      <c r="F290" s="15" t="s">
        <v>111</v>
      </c>
      <c r="G290" s="15" t="s">
        <v>111</v>
      </c>
      <c r="H290" s="7"/>
    </row>
    <row r="291" spans="1:8" ht="24.95" customHeight="1">
      <c r="A291" s="7">
        <f>ROW()-252+236</f>
        <v>275</v>
      </c>
      <c r="B291" s="7" t="s">
        <v>465</v>
      </c>
      <c r="C291" s="11" t="s">
        <v>2</v>
      </c>
      <c r="D291" s="15"/>
      <c r="E291" s="15" t="s">
        <v>111</v>
      </c>
      <c r="F291" s="15" t="s">
        <v>111</v>
      </c>
      <c r="G291" s="15" t="s">
        <v>111</v>
      </c>
      <c r="H291" s="7"/>
    </row>
    <row r="292" spans="1:8" ht="24.95" customHeight="1">
      <c r="A292" s="7">
        <f>ROW()-252+236</f>
        <v>276</v>
      </c>
      <c r="B292" s="7" t="s">
        <v>483</v>
      </c>
      <c r="C292" s="11" t="s">
        <v>379</v>
      </c>
      <c r="D292" s="15"/>
      <c r="E292" s="15" t="s">
        <v>111</v>
      </c>
      <c r="F292" s="15" t="s">
        <v>111</v>
      </c>
      <c r="G292" s="15" t="s">
        <v>111</v>
      </c>
      <c r="H292" s="7"/>
    </row>
    <row r="294" spans="1:8" ht="24.95" customHeight="1">
      <c r="C294" s="2" t="s">
        <v>381</v>
      </c>
    </row>
    <row r="295" spans="1:8" ht="24.95" customHeight="1">
      <c r="A295" s="6" t="s">
        <v>7</v>
      </c>
      <c r="B295" s="6"/>
      <c r="C295" s="8" t="s">
        <v>9</v>
      </c>
      <c r="D295" s="14" t="s">
        <v>310</v>
      </c>
      <c r="E295" s="8"/>
      <c r="F295" s="8"/>
      <c r="G295" s="8"/>
      <c r="H295" s="6" t="s">
        <v>108</v>
      </c>
    </row>
    <row r="296" spans="1:8" ht="24.95" customHeight="1">
      <c r="A296" s="7">
        <f>ROW()-259+240</f>
        <v>277</v>
      </c>
      <c r="B296" s="7" t="s">
        <v>277</v>
      </c>
      <c r="C296" s="11" t="s">
        <v>45</v>
      </c>
      <c r="D296" s="15"/>
      <c r="E296" s="15" t="s">
        <v>111</v>
      </c>
      <c r="F296" s="15" t="s">
        <v>111</v>
      </c>
      <c r="G296" s="15" t="s">
        <v>111</v>
      </c>
      <c r="H296" s="7"/>
    </row>
    <row r="297" spans="1:8" ht="24.95" customHeight="1">
      <c r="A297" s="7">
        <f>ROW()-259+240</f>
        <v>278</v>
      </c>
      <c r="B297" s="7" t="s">
        <v>386</v>
      </c>
      <c r="C297" s="11" t="s">
        <v>236</v>
      </c>
      <c r="D297" s="15"/>
      <c r="E297" s="15" t="s">
        <v>111</v>
      </c>
      <c r="F297" s="15" t="s">
        <v>111</v>
      </c>
      <c r="G297" s="15" t="s">
        <v>111</v>
      </c>
      <c r="H297" s="7"/>
    </row>
    <row r="299" spans="1:8" ht="24.95" customHeight="1">
      <c r="C299" s="2" t="s">
        <v>382</v>
      </c>
    </row>
    <row r="300" spans="1:8" ht="24.95" customHeight="1">
      <c r="A300" s="6" t="s">
        <v>7</v>
      </c>
      <c r="B300" s="6"/>
      <c r="C300" s="8" t="s">
        <v>9</v>
      </c>
      <c r="D300" s="14" t="s">
        <v>310</v>
      </c>
      <c r="E300" s="8"/>
      <c r="F300" s="8"/>
      <c r="G300" s="8"/>
      <c r="H300" s="6" t="s">
        <v>108</v>
      </c>
    </row>
    <row r="301" spans="1:8" ht="24.95" customHeight="1">
      <c r="A301" s="7">
        <f t="shared" ref="A301:A312" si="8">ROW()-264+242</f>
        <v>279</v>
      </c>
      <c r="B301" s="7" t="s">
        <v>450</v>
      </c>
      <c r="C301" s="11" t="s">
        <v>140</v>
      </c>
      <c r="D301" s="15"/>
      <c r="E301" s="15" t="s">
        <v>111</v>
      </c>
      <c r="F301" s="15" t="s">
        <v>111</v>
      </c>
      <c r="G301" s="15" t="s">
        <v>111</v>
      </c>
      <c r="H301" s="7"/>
    </row>
    <row r="302" spans="1:8" ht="24.95" customHeight="1">
      <c r="A302" s="7">
        <f t="shared" si="8"/>
        <v>280</v>
      </c>
      <c r="B302" s="7" t="s">
        <v>82</v>
      </c>
      <c r="C302" s="11" t="s">
        <v>383</v>
      </c>
      <c r="D302" s="15"/>
      <c r="E302" s="15" t="s">
        <v>111</v>
      </c>
      <c r="F302" s="15" t="s">
        <v>111</v>
      </c>
      <c r="G302" s="15" t="s">
        <v>111</v>
      </c>
      <c r="H302" s="7"/>
    </row>
    <row r="303" spans="1:8" ht="24.95" customHeight="1">
      <c r="A303" s="7">
        <f t="shared" si="8"/>
        <v>281</v>
      </c>
      <c r="B303" s="7"/>
      <c r="C303" s="11" t="s">
        <v>384</v>
      </c>
      <c r="D303" s="15"/>
      <c r="E303" s="15" t="s">
        <v>111</v>
      </c>
      <c r="F303" s="15" t="s">
        <v>111</v>
      </c>
      <c r="G303" s="15" t="s">
        <v>111</v>
      </c>
      <c r="H303" s="7"/>
    </row>
    <row r="304" spans="1:8" ht="24.95" customHeight="1">
      <c r="A304" s="7">
        <f t="shared" si="8"/>
        <v>282</v>
      </c>
      <c r="B304" s="7" t="s">
        <v>419</v>
      </c>
      <c r="C304" s="11" t="s">
        <v>232</v>
      </c>
      <c r="D304" s="15"/>
      <c r="E304" s="15" t="s">
        <v>111</v>
      </c>
      <c r="F304" s="15" t="s">
        <v>111</v>
      </c>
      <c r="G304" s="15" t="s">
        <v>111</v>
      </c>
      <c r="H304" s="7"/>
    </row>
    <row r="305" spans="1:8" ht="24.95" customHeight="1">
      <c r="A305" s="7">
        <f t="shared" si="8"/>
        <v>283</v>
      </c>
      <c r="B305" s="7" t="s">
        <v>87</v>
      </c>
      <c r="C305" s="11" t="s">
        <v>385</v>
      </c>
      <c r="D305" s="15"/>
      <c r="E305" s="15" t="s">
        <v>111</v>
      </c>
      <c r="F305" s="15" t="s">
        <v>111</v>
      </c>
      <c r="G305" s="15" t="s">
        <v>111</v>
      </c>
      <c r="H305" s="7"/>
    </row>
    <row r="306" spans="1:8" ht="24.95" customHeight="1">
      <c r="A306" s="7">
        <f t="shared" si="8"/>
        <v>284</v>
      </c>
      <c r="B306" s="7" t="s">
        <v>464</v>
      </c>
      <c r="C306" s="11" t="s">
        <v>387</v>
      </c>
      <c r="D306" s="15"/>
      <c r="E306" s="15" t="s">
        <v>111</v>
      </c>
      <c r="F306" s="15" t="s">
        <v>111</v>
      </c>
      <c r="G306" s="15" t="s">
        <v>111</v>
      </c>
      <c r="H306" s="7"/>
    </row>
    <row r="307" spans="1:8" ht="24.95" customHeight="1">
      <c r="A307" s="7">
        <f t="shared" si="8"/>
        <v>285</v>
      </c>
      <c r="B307" s="7" t="s">
        <v>484</v>
      </c>
      <c r="C307" s="11" t="s">
        <v>388</v>
      </c>
      <c r="D307" s="15"/>
      <c r="E307" s="15" t="s">
        <v>111</v>
      </c>
      <c r="F307" s="15" t="s">
        <v>111</v>
      </c>
      <c r="G307" s="15" t="s">
        <v>111</v>
      </c>
      <c r="H307" s="7"/>
    </row>
    <row r="308" spans="1:8" ht="24.95" customHeight="1">
      <c r="A308" s="7">
        <f t="shared" si="8"/>
        <v>286</v>
      </c>
      <c r="B308" s="7" t="s">
        <v>485</v>
      </c>
      <c r="C308" s="11" t="s">
        <v>343</v>
      </c>
      <c r="D308" s="15"/>
      <c r="E308" s="15" t="s">
        <v>111</v>
      </c>
      <c r="F308" s="15" t="s">
        <v>111</v>
      </c>
      <c r="G308" s="15" t="s">
        <v>111</v>
      </c>
      <c r="H308" s="7"/>
    </row>
    <row r="309" spans="1:8" ht="24.95" customHeight="1">
      <c r="A309" s="7">
        <f t="shared" si="8"/>
        <v>287</v>
      </c>
      <c r="B309" s="7" t="s">
        <v>430</v>
      </c>
      <c r="C309" s="11" t="s">
        <v>389</v>
      </c>
      <c r="D309" s="15"/>
      <c r="E309" s="15" t="s">
        <v>111</v>
      </c>
      <c r="F309" s="15" t="s">
        <v>111</v>
      </c>
      <c r="G309" s="15" t="s">
        <v>111</v>
      </c>
      <c r="H309" s="7"/>
    </row>
    <row r="310" spans="1:8" ht="24.95" customHeight="1">
      <c r="A310" s="7">
        <f t="shared" si="8"/>
        <v>288</v>
      </c>
      <c r="B310" s="7" t="s">
        <v>398</v>
      </c>
      <c r="C310" s="11" t="s">
        <v>390</v>
      </c>
      <c r="D310" s="15"/>
      <c r="E310" s="15" t="s">
        <v>111</v>
      </c>
      <c r="F310" s="15" t="s">
        <v>111</v>
      </c>
      <c r="G310" s="15" t="s">
        <v>111</v>
      </c>
      <c r="H310" s="7"/>
    </row>
    <row r="311" spans="1:8" ht="24.95" customHeight="1">
      <c r="A311" s="7">
        <f t="shared" si="8"/>
        <v>289</v>
      </c>
      <c r="B311" s="7" t="s">
        <v>359</v>
      </c>
      <c r="C311" s="11" t="s">
        <v>391</v>
      </c>
      <c r="D311" s="15"/>
      <c r="E311" s="15" t="s">
        <v>111</v>
      </c>
      <c r="F311" s="15" t="s">
        <v>111</v>
      </c>
      <c r="G311" s="15" t="s">
        <v>111</v>
      </c>
      <c r="H311" s="7"/>
    </row>
    <row r="312" spans="1:8" ht="24.95" customHeight="1">
      <c r="A312" s="7">
        <f t="shared" si="8"/>
        <v>290</v>
      </c>
      <c r="B312" s="7" t="s">
        <v>487</v>
      </c>
      <c r="C312" s="11" t="s">
        <v>344</v>
      </c>
      <c r="D312" s="15"/>
      <c r="E312" s="15" t="s">
        <v>111</v>
      </c>
      <c r="F312" s="15" t="s">
        <v>111</v>
      </c>
      <c r="G312" s="15" t="s">
        <v>111</v>
      </c>
      <c r="H312" s="7"/>
    </row>
    <row r="313" spans="1:8" ht="24.95" customHeight="1">
      <c r="C313" s="2" t="s">
        <v>215</v>
      </c>
    </row>
    <row r="314" spans="1:8" ht="24.95" customHeight="1">
      <c r="A314" s="6" t="s">
        <v>7</v>
      </c>
      <c r="B314" s="6"/>
      <c r="C314" s="8" t="s">
        <v>9</v>
      </c>
      <c r="D314" s="14" t="s">
        <v>310</v>
      </c>
      <c r="E314" s="8"/>
      <c r="F314" s="8"/>
      <c r="G314" s="8"/>
      <c r="H314" s="6" t="s">
        <v>108</v>
      </c>
    </row>
    <row r="315" spans="1:8" ht="24.95" customHeight="1">
      <c r="A315" s="7">
        <f>ROW()-278+254</f>
        <v>291</v>
      </c>
      <c r="B315" s="7" t="s">
        <v>488</v>
      </c>
      <c r="C315" s="11" t="s">
        <v>107</v>
      </c>
      <c r="D315" s="15"/>
      <c r="E315" s="15" t="s">
        <v>111</v>
      </c>
      <c r="F315" s="15" t="s">
        <v>111</v>
      </c>
      <c r="G315" s="15" t="s">
        <v>111</v>
      </c>
      <c r="H315" s="7"/>
    </row>
    <row r="316" spans="1:8" ht="24.95" customHeight="1">
      <c r="A316" s="7">
        <f>ROW()-278+254</f>
        <v>292</v>
      </c>
      <c r="B316" s="7"/>
      <c r="C316" s="11" t="s">
        <v>8</v>
      </c>
      <c r="D316" s="15"/>
      <c r="E316" s="15" t="s">
        <v>111</v>
      </c>
      <c r="F316" s="15" t="s">
        <v>111</v>
      </c>
      <c r="G316" s="15" t="s">
        <v>111</v>
      </c>
      <c r="H316" s="7"/>
    </row>
  </sheetData>
  <phoneticPr fontId="1"/>
  <pageMargins left="0.25" right="0.25" top="0.75" bottom="0.75" header="0.3" footer="0.3"/>
  <pageSetup paperSize="9" scale="87" fitToWidth="1" fitToHeight="1" orientation="landscape" usePrinterDefaults="1" horizontalDpi="300" verticalDpi="300" r:id="rId1"/>
  <headerFooter>
    <oddHeader>&amp;C&amp;"Times New Roman,標準"&amp;12&amp;A</oddHeader>
    <oddFooter>&amp;C&amp;"Times New Roman,標準"&amp;12ページ &amp;P</oddFooter>
  </headerFooter>
  <rowBreaks count="3" manualBreakCount="3">
    <brk id="15" max="16383" man="1"/>
    <brk id="122" max="16383" man="1"/>
    <brk id="2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2:F88"/>
  <sheetViews>
    <sheetView view="pageBreakPreview" topLeftCell="A4" zoomScaleSheetLayoutView="100" workbookViewId="0">
      <selection activeCell="F91" sqref="F91"/>
    </sheetView>
  </sheetViews>
  <sheetFormatPr defaultRowHeight="12"/>
  <cols>
    <col min="1" max="1" width="2.28515625" customWidth="1"/>
    <col min="2" max="2" width="56.28515625" customWidth="1"/>
    <col min="3" max="3" width="12" customWidth="1"/>
    <col min="4" max="4" width="21.7109375" customWidth="1"/>
    <col min="5" max="5" width="23.140625" style="20" customWidth="1"/>
    <col min="6" max="6" width="37.5703125" customWidth="1"/>
  </cols>
  <sheetData>
    <row r="2" spans="2:6" s="1" customFormat="1" ht="23.25" customHeight="1">
      <c r="B2" s="21" t="s">
        <v>112</v>
      </c>
      <c r="C2" s="34"/>
      <c r="D2" s="34"/>
      <c r="E2" s="36"/>
    </row>
    <row r="3" spans="2:6" s="1" customFormat="1">
      <c r="E3" s="36"/>
    </row>
    <row r="4" spans="2:6" s="1" customFormat="1" ht="31.5" customHeight="1">
      <c r="B4" s="22" t="s">
        <v>116</v>
      </c>
      <c r="C4" s="22" t="s">
        <v>274</v>
      </c>
      <c r="D4" s="22" t="s">
        <v>341</v>
      </c>
      <c r="E4" s="37" t="s">
        <v>439</v>
      </c>
      <c r="F4" s="45" t="s">
        <v>109</v>
      </c>
    </row>
    <row r="5" spans="2:6" s="1" customFormat="1" ht="24" customHeight="1">
      <c r="B5" s="23" t="s">
        <v>492</v>
      </c>
      <c r="C5" s="23" t="s">
        <v>121</v>
      </c>
      <c r="D5" s="23" t="s">
        <v>493</v>
      </c>
      <c r="E5" s="38"/>
      <c r="F5" s="7"/>
    </row>
    <row r="6" spans="2:6" s="1" customFormat="1" ht="24" customHeight="1">
      <c r="B6" s="23" t="s">
        <v>213</v>
      </c>
      <c r="C6" s="23" t="s">
        <v>429</v>
      </c>
      <c r="D6" s="23" t="s">
        <v>234</v>
      </c>
      <c r="E6" s="38"/>
      <c r="F6" s="7"/>
    </row>
    <row r="7" spans="2:6" s="1" customFormat="1" ht="24" customHeight="1">
      <c r="B7" s="23" t="s">
        <v>527</v>
      </c>
      <c r="C7" s="23" t="s">
        <v>433</v>
      </c>
      <c r="D7" s="23" t="s">
        <v>546</v>
      </c>
      <c r="E7" s="38"/>
      <c r="F7" s="7"/>
    </row>
    <row r="8" spans="2:6" s="1" customFormat="1" ht="24" customHeight="1">
      <c r="B8" s="23" t="s">
        <v>528</v>
      </c>
      <c r="C8" s="23" t="s">
        <v>411</v>
      </c>
      <c r="D8" s="23" t="s">
        <v>547</v>
      </c>
      <c r="E8" s="38"/>
      <c r="F8" s="7"/>
    </row>
    <row r="9" spans="2:6" s="1" customFormat="1" ht="24" customHeight="1">
      <c r="B9" s="23" t="s">
        <v>529</v>
      </c>
      <c r="C9" s="23" t="s">
        <v>267</v>
      </c>
      <c r="D9" s="23" t="s">
        <v>494</v>
      </c>
      <c r="E9" s="38"/>
      <c r="F9" s="19"/>
    </row>
    <row r="10" spans="2:6" s="1" customFormat="1" ht="24" customHeight="1">
      <c r="B10" s="23" t="s">
        <v>530</v>
      </c>
      <c r="C10" s="23" t="s">
        <v>31</v>
      </c>
      <c r="D10" s="23" t="s">
        <v>548</v>
      </c>
      <c r="E10" s="38"/>
      <c r="F10" s="19"/>
    </row>
    <row r="11" spans="2:6" s="1" customFormat="1" ht="24" customHeight="1">
      <c r="B11" s="23" t="s">
        <v>355</v>
      </c>
      <c r="C11" s="23" t="s">
        <v>446</v>
      </c>
      <c r="D11" s="23" t="s">
        <v>158</v>
      </c>
      <c r="E11" s="38"/>
      <c r="F11" s="19"/>
    </row>
    <row r="12" spans="2:6" s="1" customFormat="1" ht="24" customHeight="1">
      <c r="B12" s="23" t="s">
        <v>320</v>
      </c>
      <c r="C12" s="23" t="s">
        <v>448</v>
      </c>
      <c r="D12" s="23" t="s">
        <v>549</v>
      </c>
      <c r="E12" s="38"/>
      <c r="F12" s="19"/>
    </row>
    <row r="13" spans="2:6" s="1" customFormat="1" ht="24" customHeight="1">
      <c r="B13" s="23" t="s">
        <v>531</v>
      </c>
      <c r="C13" s="23" t="s">
        <v>495</v>
      </c>
      <c r="D13" s="23" t="s">
        <v>496</v>
      </c>
      <c r="E13" s="38"/>
      <c r="F13" s="7"/>
    </row>
    <row r="14" spans="2:6" s="1" customFormat="1" ht="24" customHeight="1">
      <c r="B14" s="23" t="s">
        <v>532</v>
      </c>
      <c r="C14" s="23" t="s">
        <v>447</v>
      </c>
      <c r="D14" s="23" t="s">
        <v>246</v>
      </c>
      <c r="E14" s="38"/>
      <c r="F14" s="7"/>
    </row>
    <row r="15" spans="2:6" s="1" customFormat="1" ht="24" customHeight="1">
      <c r="B15" s="23" t="s">
        <v>440</v>
      </c>
      <c r="C15" s="23" t="s">
        <v>199</v>
      </c>
      <c r="D15" s="23" t="s">
        <v>392</v>
      </c>
      <c r="E15" s="38"/>
      <c r="F15" s="7"/>
    </row>
    <row r="16" spans="2:6" s="1" customFormat="1" ht="24" customHeight="1">
      <c r="B16" s="23" t="s">
        <v>533</v>
      </c>
      <c r="C16" s="23" t="s">
        <v>497</v>
      </c>
      <c r="D16" s="23" t="s">
        <v>539</v>
      </c>
      <c r="E16" s="38"/>
      <c r="F16" s="7"/>
    </row>
    <row r="17" spans="2:6" s="1" customFormat="1" ht="24" customHeight="1">
      <c r="B17" s="23" t="s">
        <v>535</v>
      </c>
      <c r="C17" s="23" t="s">
        <v>536</v>
      </c>
      <c r="D17" s="23" t="s">
        <v>540</v>
      </c>
      <c r="E17" s="38"/>
      <c r="F17" s="7"/>
    </row>
    <row r="18" spans="2:6" s="1" customFormat="1" ht="24" customHeight="1">
      <c r="B18" s="23" t="s">
        <v>537</v>
      </c>
      <c r="C18" s="23" t="s">
        <v>399</v>
      </c>
      <c r="D18" s="23" t="s">
        <v>515</v>
      </c>
      <c r="E18" s="38"/>
      <c r="F18" s="19"/>
    </row>
    <row r="19" spans="2:6" s="1" customFormat="1" ht="24" customHeight="1">
      <c r="B19" s="23" t="s">
        <v>538</v>
      </c>
      <c r="C19" s="23" t="s">
        <v>27</v>
      </c>
      <c r="D19" s="23" t="s">
        <v>435</v>
      </c>
      <c r="E19" s="38"/>
      <c r="F19" s="7"/>
    </row>
    <row r="20" spans="2:6" s="1" customFormat="1" ht="24" customHeight="1">
      <c r="B20" s="23" t="s">
        <v>541</v>
      </c>
      <c r="C20" s="23" t="s">
        <v>117</v>
      </c>
      <c r="D20" s="23" t="s">
        <v>470</v>
      </c>
      <c r="E20" s="38"/>
      <c r="F20" s="19"/>
    </row>
    <row r="21" spans="2:6" s="1" customFormat="1" ht="24" customHeight="1">
      <c r="B21" s="23" t="s">
        <v>542</v>
      </c>
      <c r="C21" s="23" t="s">
        <v>39</v>
      </c>
      <c r="D21" s="23" t="s">
        <v>3</v>
      </c>
      <c r="E21" s="38"/>
      <c r="F21" s="7"/>
    </row>
    <row r="22" spans="2:6" s="1" customFormat="1" ht="24" customHeight="1">
      <c r="B22" s="23" t="s">
        <v>543</v>
      </c>
      <c r="C22" s="23" t="s">
        <v>30</v>
      </c>
      <c r="D22" s="23" t="s">
        <v>499</v>
      </c>
      <c r="E22" s="38"/>
      <c r="F22" s="7"/>
    </row>
    <row r="23" spans="2:6" s="1" customFormat="1" ht="24" customHeight="1">
      <c r="B23" s="23" t="s">
        <v>263</v>
      </c>
      <c r="C23" s="23" t="s">
        <v>500</v>
      </c>
      <c r="D23" s="23" t="s">
        <v>164</v>
      </c>
      <c r="E23" s="38"/>
      <c r="F23" s="7"/>
    </row>
    <row r="24" spans="2:6" s="1" customFormat="1" ht="24" customHeight="1">
      <c r="B24" s="23" t="s">
        <v>544</v>
      </c>
      <c r="C24" s="23" t="s">
        <v>501</v>
      </c>
      <c r="D24" s="23" t="s">
        <v>123</v>
      </c>
      <c r="E24" s="38"/>
      <c r="F24" s="7"/>
    </row>
    <row r="25" spans="2:6" s="1" customFormat="1" ht="56.25">
      <c r="B25" s="23" t="s">
        <v>545</v>
      </c>
      <c r="C25" s="23"/>
      <c r="D25" s="23"/>
      <c r="E25" s="38">
        <f>SUM(E26:E33)</f>
        <v>0</v>
      </c>
      <c r="F25" s="46" t="s">
        <v>486</v>
      </c>
    </row>
    <row r="26" spans="2:6" s="1" customFormat="1" ht="20.25" customHeight="1">
      <c r="B26" s="24" t="s">
        <v>513</v>
      </c>
      <c r="C26" s="35"/>
      <c r="D26" s="23"/>
      <c r="E26" s="38"/>
      <c r="F26" s="19"/>
    </row>
    <row r="27" spans="2:6" s="1" customFormat="1" ht="20.25" customHeight="1">
      <c r="B27" s="24" t="s">
        <v>520</v>
      </c>
      <c r="C27" s="35"/>
      <c r="D27" s="23"/>
      <c r="E27" s="38"/>
      <c r="F27" s="19"/>
    </row>
    <row r="28" spans="2:6" s="1" customFormat="1" ht="20.25" customHeight="1">
      <c r="B28" s="24" t="s">
        <v>475</v>
      </c>
      <c r="C28" s="35"/>
      <c r="D28" s="23"/>
      <c r="E28" s="38"/>
      <c r="F28" s="19"/>
    </row>
    <row r="29" spans="2:6" s="1" customFormat="1" ht="20.25" customHeight="1">
      <c r="B29" s="24" t="s">
        <v>518</v>
      </c>
      <c r="C29" s="35"/>
      <c r="D29" s="23"/>
      <c r="E29" s="38"/>
      <c r="F29" s="19"/>
    </row>
    <row r="30" spans="2:6" s="1" customFormat="1" ht="20.25" customHeight="1">
      <c r="B30" s="24" t="s">
        <v>6</v>
      </c>
      <c r="C30" s="35"/>
      <c r="D30" s="23"/>
      <c r="E30" s="38"/>
      <c r="F30" s="19"/>
    </row>
    <row r="31" spans="2:6" s="1" customFormat="1" ht="20.25" customHeight="1">
      <c r="B31" s="24" t="s">
        <v>517</v>
      </c>
      <c r="C31" s="35"/>
      <c r="D31" s="23"/>
      <c r="E31" s="38"/>
      <c r="F31" s="19"/>
    </row>
    <row r="32" spans="2:6" s="1" customFormat="1" ht="20.25" customHeight="1">
      <c r="B32" s="24" t="s">
        <v>521</v>
      </c>
      <c r="C32" s="35"/>
      <c r="D32" s="23"/>
      <c r="E32" s="38"/>
      <c r="F32" s="19"/>
    </row>
    <row r="33" spans="2:6" s="1" customFormat="1" ht="24" customHeight="1">
      <c r="B33" s="24" t="s">
        <v>516</v>
      </c>
      <c r="C33" s="35"/>
      <c r="D33" s="23"/>
      <c r="E33" s="38"/>
      <c r="F33" s="19"/>
    </row>
    <row r="34" spans="2:6" s="1" customFormat="1" ht="24" customHeight="1">
      <c r="B34" s="25" t="s">
        <v>503</v>
      </c>
      <c r="C34" s="25"/>
      <c r="D34" s="25"/>
      <c r="E34" s="39">
        <f>SUM(E5:E33)</f>
        <v>0</v>
      </c>
      <c r="F34" s="47"/>
    </row>
    <row r="35" spans="2:6" s="1" customFormat="1">
      <c r="B35" s="26"/>
      <c r="C35" s="26"/>
      <c r="D35" s="26"/>
      <c r="E35" s="36"/>
      <c r="F35" s="1" t="s">
        <v>519</v>
      </c>
    </row>
    <row r="36" spans="2:6" s="1" customFormat="1">
      <c r="B36" s="26"/>
      <c r="C36" s="26"/>
      <c r="D36" s="26"/>
      <c r="E36" s="36"/>
    </row>
    <row r="37" spans="2:6" s="1" customFormat="1" ht="24" customHeight="1">
      <c r="B37" s="22" t="s">
        <v>98</v>
      </c>
      <c r="C37" s="22" t="s">
        <v>266</v>
      </c>
      <c r="D37" s="22" t="s">
        <v>502</v>
      </c>
      <c r="E37" s="37" t="s">
        <v>119</v>
      </c>
      <c r="F37" s="45" t="s">
        <v>109</v>
      </c>
    </row>
    <row r="38" spans="2:6" s="1" customFormat="1" ht="24" customHeight="1">
      <c r="B38" s="23" t="s">
        <v>84</v>
      </c>
      <c r="C38" s="15"/>
      <c r="D38" s="15" t="s">
        <v>265</v>
      </c>
      <c r="E38" s="40"/>
      <c r="F38" s="48"/>
    </row>
    <row r="39" spans="2:6" s="1" customFormat="1" ht="24" customHeight="1">
      <c r="B39" s="24" t="s">
        <v>504</v>
      </c>
      <c r="C39" s="23" t="s">
        <v>82</v>
      </c>
      <c r="D39" s="23" t="s">
        <v>509</v>
      </c>
      <c r="E39" s="40" t="s">
        <v>111</v>
      </c>
      <c r="F39" s="7"/>
    </row>
    <row r="40" spans="2:6" s="1" customFormat="1" ht="24" customHeight="1">
      <c r="B40" s="24" t="s">
        <v>505</v>
      </c>
      <c r="C40" s="23" t="s">
        <v>430</v>
      </c>
      <c r="D40" s="23" t="s">
        <v>271</v>
      </c>
      <c r="E40" s="40" t="s">
        <v>111</v>
      </c>
      <c r="F40" s="7"/>
    </row>
    <row r="41" spans="2:6" s="1" customFormat="1" ht="24" customHeight="1">
      <c r="B41" s="24" t="s">
        <v>506</v>
      </c>
      <c r="C41" s="23" t="s">
        <v>87</v>
      </c>
      <c r="D41" s="23" t="s">
        <v>339</v>
      </c>
      <c r="E41" s="40" t="s">
        <v>111</v>
      </c>
      <c r="F41" s="7"/>
    </row>
    <row r="42" spans="2:6" s="1" customFormat="1" ht="24" customHeight="1">
      <c r="B42" s="24" t="s">
        <v>187</v>
      </c>
      <c r="C42" s="23" t="s">
        <v>464</v>
      </c>
      <c r="D42" s="23" t="s">
        <v>510</v>
      </c>
      <c r="E42" s="40" t="s">
        <v>111</v>
      </c>
      <c r="F42" s="7"/>
    </row>
    <row r="43" spans="2:6" s="1" customFormat="1" ht="24" customHeight="1">
      <c r="B43" s="24" t="s">
        <v>507</v>
      </c>
      <c r="C43" s="23" t="s">
        <v>485</v>
      </c>
      <c r="D43" s="23" t="s">
        <v>371</v>
      </c>
      <c r="E43" s="40" t="s">
        <v>111</v>
      </c>
      <c r="F43" s="7"/>
    </row>
    <row r="44" spans="2:6" s="1" customFormat="1" ht="24" customHeight="1">
      <c r="B44" s="24" t="s">
        <v>313</v>
      </c>
      <c r="C44" s="23" t="s">
        <v>487</v>
      </c>
      <c r="D44" s="23" t="s">
        <v>511</v>
      </c>
      <c r="E44" s="40" t="s">
        <v>111</v>
      </c>
      <c r="F44" s="7"/>
    </row>
    <row r="45" spans="2:6" s="1" customFormat="1" ht="24" customHeight="1">
      <c r="B45" s="24" t="s">
        <v>358</v>
      </c>
      <c r="C45" s="23" t="s">
        <v>472</v>
      </c>
      <c r="D45" s="23" t="s">
        <v>370</v>
      </c>
      <c r="E45" s="40" t="s">
        <v>111</v>
      </c>
      <c r="F45" s="7"/>
    </row>
    <row r="46" spans="2:6" s="1" customFormat="1" ht="24" customHeight="1">
      <c r="B46" s="24" t="s">
        <v>508</v>
      </c>
      <c r="C46" s="23" t="s">
        <v>469</v>
      </c>
      <c r="D46" s="23" t="s">
        <v>512</v>
      </c>
      <c r="E46" s="40" t="s">
        <v>111</v>
      </c>
      <c r="F46" s="7"/>
    </row>
    <row r="47" spans="2:6" s="1" customFormat="1" ht="24" customHeight="1">
      <c r="B47" s="24" t="s">
        <v>457</v>
      </c>
      <c r="C47" s="23" t="s">
        <v>137</v>
      </c>
      <c r="D47" s="23" t="s">
        <v>327</v>
      </c>
      <c r="E47" s="40" t="s">
        <v>111</v>
      </c>
      <c r="F47" s="7"/>
    </row>
    <row r="48" spans="2:6" s="1" customFormat="1" ht="24" customHeight="1">
      <c r="B48" s="27" t="s">
        <v>128</v>
      </c>
      <c r="C48" s="29"/>
      <c r="D48" s="29"/>
      <c r="E48" s="41"/>
      <c r="F48" s="49"/>
    </row>
    <row r="49" spans="2:6" s="1" customFormat="1">
      <c r="B49" s="26"/>
      <c r="C49" s="26"/>
      <c r="D49" s="26"/>
      <c r="E49" s="36"/>
      <c r="F49" s="1" t="s">
        <v>491</v>
      </c>
    </row>
    <row r="50" spans="2:6" s="1" customFormat="1">
      <c r="B50" s="26"/>
      <c r="C50" s="26"/>
      <c r="D50" s="26"/>
      <c r="E50" s="36"/>
    </row>
    <row r="51" spans="2:6" s="1" customFormat="1" ht="24" customHeight="1">
      <c r="B51" s="28" t="s">
        <v>1</v>
      </c>
      <c r="C51" s="28"/>
      <c r="D51" s="28"/>
      <c r="E51" s="37" t="s">
        <v>66</v>
      </c>
      <c r="F51" s="45" t="s">
        <v>109</v>
      </c>
    </row>
    <row r="52" spans="2:6" s="1" customFormat="1" ht="24" customHeight="1">
      <c r="B52" s="23" t="s">
        <v>96</v>
      </c>
      <c r="C52" s="23"/>
      <c r="D52" s="23"/>
      <c r="E52" s="38"/>
      <c r="F52" s="7"/>
    </row>
    <row r="53" spans="2:6" s="1" customFormat="1" ht="24" customHeight="1">
      <c r="B53" s="24" t="s">
        <v>131</v>
      </c>
      <c r="C53" s="24"/>
      <c r="D53" s="24"/>
      <c r="E53" s="38"/>
      <c r="F53" s="7"/>
    </row>
    <row r="54" spans="2:6" s="1" customFormat="1" ht="24" customHeight="1">
      <c r="B54" s="24" t="s">
        <v>133</v>
      </c>
      <c r="C54" s="24"/>
      <c r="D54" s="24"/>
      <c r="E54" s="38"/>
      <c r="F54" s="7"/>
    </row>
    <row r="55" spans="2:6" s="1" customFormat="1" ht="24" customHeight="1">
      <c r="B55" s="24" t="s">
        <v>72</v>
      </c>
      <c r="C55" s="24"/>
      <c r="D55" s="24"/>
      <c r="E55" s="38"/>
      <c r="F55" s="7"/>
    </row>
    <row r="56" spans="2:6" s="1" customFormat="1" ht="24" customHeight="1">
      <c r="B56" s="24" t="s">
        <v>514</v>
      </c>
      <c r="C56" s="24"/>
      <c r="D56" s="24" t="s">
        <v>179</v>
      </c>
      <c r="E56" s="38"/>
      <c r="F56" s="7"/>
    </row>
    <row r="57" spans="2:6" s="1" customFormat="1" ht="24" customHeight="1">
      <c r="B57" s="24" t="s">
        <v>522</v>
      </c>
      <c r="C57" s="24"/>
      <c r="D57" s="24"/>
      <c r="E57" s="38"/>
      <c r="F57" s="7"/>
    </row>
    <row r="58" spans="2:6" s="1" customFormat="1" ht="24" customHeight="1">
      <c r="B58" s="24" t="s">
        <v>424</v>
      </c>
      <c r="C58" s="24"/>
      <c r="D58" s="24"/>
      <c r="E58" s="38"/>
      <c r="F58" s="7"/>
    </row>
    <row r="59" spans="2:6" s="1" customFormat="1" ht="24" customHeight="1">
      <c r="B59" s="24" t="s">
        <v>375</v>
      </c>
      <c r="C59" s="24"/>
      <c r="D59" s="24"/>
      <c r="E59" s="38"/>
      <c r="F59" s="7"/>
    </row>
    <row r="60" spans="2:6" s="1" customFormat="1" ht="24" customHeight="1">
      <c r="B60" s="24" t="s">
        <v>218</v>
      </c>
      <c r="C60" s="24"/>
      <c r="D60" s="24"/>
      <c r="E60" s="38"/>
      <c r="F60" s="7"/>
    </row>
    <row r="61" spans="2:6" s="1" customFormat="1" ht="24" customHeight="1">
      <c r="B61" s="24" t="s">
        <v>291</v>
      </c>
      <c r="C61" s="24"/>
      <c r="D61" s="24"/>
      <c r="E61" s="38"/>
      <c r="F61" s="7"/>
    </row>
    <row r="62" spans="2:6" s="1" customFormat="1" ht="24" customHeight="1">
      <c r="B62" s="24"/>
      <c r="C62" s="24"/>
      <c r="D62" s="24"/>
      <c r="E62" s="38"/>
      <c r="F62" s="7"/>
    </row>
    <row r="63" spans="2:6" s="1" customFormat="1" ht="24" customHeight="1">
      <c r="B63" s="29" t="s">
        <v>523</v>
      </c>
      <c r="C63" s="35"/>
      <c r="D63" s="35"/>
      <c r="E63" s="42"/>
      <c r="F63" s="49"/>
    </row>
    <row r="64" spans="2:6" s="1" customFormat="1">
      <c r="B64" s="26"/>
      <c r="C64" s="26"/>
      <c r="D64" s="26"/>
      <c r="E64" s="36"/>
      <c r="F64" s="1" t="s">
        <v>491</v>
      </c>
    </row>
    <row r="65" spans="2:6" s="1" customFormat="1">
      <c r="B65" s="26"/>
      <c r="C65" s="26"/>
      <c r="D65" s="26"/>
      <c r="E65" s="36"/>
    </row>
    <row r="66" spans="2:6" s="1" customFormat="1" ht="24" customHeight="1">
      <c r="B66" s="30" t="s">
        <v>47</v>
      </c>
      <c r="C66" s="30"/>
      <c r="D66" s="30"/>
      <c r="E66" s="43" t="s">
        <v>127</v>
      </c>
      <c r="F66" s="6" t="s">
        <v>109</v>
      </c>
    </row>
    <row r="67" spans="2:6" s="1" customFormat="1" ht="24" customHeight="1">
      <c r="B67" s="23" t="s">
        <v>94</v>
      </c>
      <c r="C67" s="23"/>
      <c r="D67" s="23"/>
      <c r="E67" s="38"/>
      <c r="F67" s="7"/>
    </row>
    <row r="68" spans="2:6" s="1" customFormat="1" ht="24" customHeight="1">
      <c r="B68" s="24" t="s">
        <v>134</v>
      </c>
      <c r="C68" s="24"/>
      <c r="D68" s="24"/>
      <c r="E68" s="38"/>
      <c r="F68" s="7"/>
    </row>
    <row r="69" spans="2:6" s="1" customFormat="1" ht="24" customHeight="1">
      <c r="B69" s="24" t="s">
        <v>135</v>
      </c>
      <c r="C69" s="24"/>
      <c r="D69" s="24"/>
      <c r="E69" s="38"/>
      <c r="F69" s="7"/>
    </row>
    <row r="70" spans="2:6" s="1" customFormat="1" ht="24" customHeight="1">
      <c r="B70" s="24" t="s">
        <v>136</v>
      </c>
      <c r="C70" s="24"/>
      <c r="D70" s="24"/>
      <c r="E70" s="38"/>
      <c r="F70" s="7"/>
    </row>
    <row r="71" spans="2:6" s="1" customFormat="1" ht="24" customHeight="1">
      <c r="B71" s="24" t="s">
        <v>138</v>
      </c>
      <c r="C71" s="24"/>
      <c r="D71" s="24"/>
      <c r="E71" s="38"/>
      <c r="F71" s="7"/>
    </row>
    <row r="72" spans="2:6" s="1" customFormat="1" ht="39" customHeight="1">
      <c r="B72" s="23" t="s">
        <v>129</v>
      </c>
      <c r="C72" s="23"/>
      <c r="D72" s="23"/>
      <c r="E72" s="38"/>
      <c r="F72" s="7"/>
    </row>
    <row r="73" spans="2:6" s="1" customFormat="1" ht="24" customHeight="1">
      <c r="B73" s="31"/>
      <c r="C73" s="31"/>
      <c r="D73" s="31"/>
      <c r="E73" s="44"/>
      <c r="F73" s="50" t="s">
        <v>491</v>
      </c>
    </row>
    <row r="74" spans="2:6" s="1" customFormat="1">
      <c r="B74" s="26"/>
      <c r="C74" s="26"/>
      <c r="D74" s="26"/>
      <c r="E74" s="36"/>
    </row>
    <row r="75" spans="2:6" s="1" customFormat="1">
      <c r="B75" s="26"/>
      <c r="C75" s="26"/>
      <c r="D75" s="26"/>
      <c r="E75" s="36"/>
    </row>
    <row r="76" spans="2:6" s="1" customFormat="1" ht="24" customHeight="1">
      <c r="B76" s="30" t="s">
        <v>61</v>
      </c>
      <c r="C76" s="30"/>
      <c r="D76" s="30"/>
      <c r="E76" s="43" t="s">
        <v>127</v>
      </c>
      <c r="F76" s="6" t="s">
        <v>109</v>
      </c>
    </row>
    <row r="77" spans="2:6" s="1" customFormat="1" ht="24" customHeight="1">
      <c r="B77" s="23" t="s">
        <v>143</v>
      </c>
      <c r="C77" s="23"/>
      <c r="D77" s="23"/>
      <c r="E77" s="38"/>
      <c r="F77" s="7"/>
    </row>
    <row r="78" spans="2:6" s="1" customFormat="1" ht="24" customHeight="1">
      <c r="B78" s="23" t="s">
        <v>146</v>
      </c>
      <c r="C78" s="23"/>
      <c r="D78" s="23"/>
      <c r="E78" s="38"/>
      <c r="F78" s="7"/>
    </row>
    <row r="79" spans="2:6" s="1" customFormat="1" ht="24" customHeight="1">
      <c r="B79" s="23" t="s">
        <v>147</v>
      </c>
      <c r="C79" s="23"/>
      <c r="D79" s="23"/>
      <c r="E79" s="38"/>
      <c r="F79" s="7"/>
    </row>
    <row r="80" spans="2:6" s="1" customFormat="1" ht="24" customHeight="1">
      <c r="B80" s="23" t="s">
        <v>149</v>
      </c>
      <c r="C80" s="23"/>
      <c r="D80" s="23"/>
      <c r="E80" s="38"/>
      <c r="F80" s="7"/>
    </row>
    <row r="81" spans="2:6" s="1" customFormat="1">
      <c r="B81" s="26"/>
      <c r="C81" s="26"/>
      <c r="D81" s="26"/>
      <c r="E81" s="36"/>
      <c r="F81" s="1" t="s">
        <v>491</v>
      </c>
    </row>
    <row r="82" spans="2:6" s="1" customFormat="1">
      <c r="B82" s="26"/>
      <c r="C82" s="26"/>
      <c r="D82" s="26"/>
      <c r="E82" s="36"/>
    </row>
    <row r="83" spans="2:6" s="1" customFormat="1">
      <c r="B83" s="26"/>
      <c r="C83" s="26"/>
      <c r="D83" s="26"/>
      <c r="E83" s="36"/>
    </row>
    <row r="84" spans="2:6" s="1" customFormat="1" ht="42" customHeight="1">
      <c r="B84" s="32" t="s">
        <v>83</v>
      </c>
      <c r="C84" s="32"/>
      <c r="D84" s="32"/>
      <c r="E84" s="43" t="s">
        <v>127</v>
      </c>
      <c r="F84" s="6" t="s">
        <v>109</v>
      </c>
    </row>
    <row r="85" spans="2:6" s="1" customFormat="1" ht="30" customHeight="1">
      <c r="B85" s="33" t="s">
        <v>244</v>
      </c>
      <c r="C85" s="33"/>
      <c r="D85" s="33"/>
      <c r="E85" s="38"/>
      <c r="F85" s="7"/>
    </row>
    <row r="86" spans="2:6" s="1" customFormat="1" ht="30" customHeight="1">
      <c r="B86" s="33" t="s">
        <v>366</v>
      </c>
      <c r="C86" s="33"/>
      <c r="D86" s="33"/>
      <c r="E86" s="38"/>
      <c r="F86" s="7"/>
    </row>
    <row r="87" spans="2:6" s="1" customFormat="1" ht="30" customHeight="1">
      <c r="B87" s="33" t="s">
        <v>130</v>
      </c>
      <c r="C87" s="33"/>
      <c r="D87" s="33"/>
      <c r="E87" s="38"/>
      <c r="F87" s="7"/>
    </row>
    <row r="88" spans="2:6" s="1" customFormat="1">
      <c r="B88" s="26"/>
      <c r="C88" s="26"/>
      <c r="D88" s="26"/>
      <c r="E88" s="36"/>
    </row>
  </sheetData>
  <phoneticPr fontId="1"/>
  <pageMargins left="0.31496062992125984" right="0.31496062992125984" top="0.55118110236220474" bottom="0.35433070866141736" header="0.31496062992125984" footer="0.31496062992125984"/>
  <pageSetup paperSize="9" scale="94" fitToWidth="1" fitToHeight="0" orientation="landscape" usePrinterDefaults="1" r:id="rId1"/>
  <headerFooter>
    <oddFooter>&amp;C&amp;P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B1:D81"/>
  <sheetViews>
    <sheetView view="pageBreakPreview" topLeftCell="A28" zoomScale="60" workbookViewId="0">
      <selection activeCell="B26" sqref="B26"/>
    </sheetView>
  </sheetViews>
  <sheetFormatPr defaultRowHeight="12"/>
  <cols>
    <col min="1" max="1" width="2.28515625" customWidth="1"/>
    <col min="2" max="2" width="60" customWidth="1"/>
    <col min="3" max="3" width="24.140625" customWidth="1"/>
    <col min="4" max="4" width="21.85546875" customWidth="1"/>
  </cols>
  <sheetData>
    <row r="1" spans="2:4" s="1" customFormat="1"/>
    <row r="2" spans="2:4" s="1" customFormat="1">
      <c r="B2" s="1" t="s">
        <v>112</v>
      </c>
    </row>
    <row r="3" spans="2:4" s="1" customFormat="1"/>
    <row r="4" spans="2:4" s="1" customFormat="1"/>
    <row r="5" spans="2:4" s="1" customFormat="1"/>
    <row r="6" spans="2:4" s="1" customFormat="1" ht="31.5" customHeight="1">
      <c r="B6" s="15" t="s">
        <v>116</v>
      </c>
      <c r="C6" s="48" t="s">
        <v>114</v>
      </c>
      <c r="D6" s="48" t="s">
        <v>109</v>
      </c>
    </row>
    <row r="7" spans="2:4" s="1" customFormat="1" ht="24" customHeight="1">
      <c r="B7" s="23" t="s">
        <v>32</v>
      </c>
      <c r="C7" s="7"/>
      <c r="D7" s="7"/>
    </row>
    <row r="8" spans="2:4" s="1" customFormat="1" ht="24" customHeight="1">
      <c r="B8" s="23" t="s">
        <v>51</v>
      </c>
      <c r="C8" s="7"/>
      <c r="D8" s="7"/>
    </row>
    <row r="9" spans="2:4" s="1" customFormat="1" ht="24" customHeight="1">
      <c r="B9" s="23" t="s">
        <v>58</v>
      </c>
      <c r="C9" s="7"/>
      <c r="D9" s="7"/>
    </row>
    <row r="10" spans="2:4" s="1" customFormat="1" ht="24" customHeight="1">
      <c r="B10" s="23" t="s">
        <v>86</v>
      </c>
      <c r="C10" s="7"/>
      <c r="D10" s="7"/>
    </row>
    <row r="11" spans="2:4" s="1" customFormat="1" ht="24" customHeight="1">
      <c r="B11" s="23" t="s">
        <v>88</v>
      </c>
      <c r="C11" s="7"/>
      <c r="D11" s="7"/>
    </row>
    <row r="12" spans="2:4" s="1" customFormat="1" ht="24" customHeight="1">
      <c r="B12" s="23" t="s">
        <v>97</v>
      </c>
      <c r="C12" s="7"/>
      <c r="D12" s="7"/>
    </row>
    <row r="13" spans="2:4" s="1" customFormat="1" ht="24">
      <c r="B13" s="23" t="s">
        <v>35</v>
      </c>
      <c r="C13" s="7"/>
      <c r="D13" s="7"/>
    </row>
    <row r="14" spans="2:4" s="1" customFormat="1" ht="24" customHeight="1">
      <c r="B14" s="23" t="s">
        <v>90</v>
      </c>
      <c r="C14" s="7"/>
      <c r="D14" s="7"/>
    </row>
    <row r="15" spans="2:4" s="1" customFormat="1" ht="24" customHeight="1">
      <c r="B15" s="23"/>
      <c r="C15" s="7"/>
      <c r="D15" s="7"/>
    </row>
    <row r="16" spans="2:4" s="1" customFormat="1">
      <c r="B16" s="26"/>
    </row>
    <row r="17" spans="2:4" s="1" customFormat="1">
      <c r="B17" s="26"/>
    </row>
    <row r="18" spans="2:4" s="1" customFormat="1" ht="24" customHeight="1">
      <c r="B18" s="15" t="s">
        <v>98</v>
      </c>
      <c r="C18" s="48" t="s">
        <v>119</v>
      </c>
      <c r="D18" s="48" t="s">
        <v>109</v>
      </c>
    </row>
    <row r="19" spans="2:4" s="1" customFormat="1" ht="24" customHeight="1">
      <c r="B19" s="23" t="s">
        <v>60</v>
      </c>
      <c r="C19" s="7"/>
      <c r="D19" s="7"/>
    </row>
    <row r="20" spans="2:4" s="1" customFormat="1" ht="24" customHeight="1">
      <c r="B20" s="23" t="s">
        <v>92</v>
      </c>
      <c r="C20" s="7"/>
      <c r="D20" s="7"/>
    </row>
    <row r="21" spans="2:4" s="1" customFormat="1" ht="24" customHeight="1">
      <c r="B21" s="23" t="s">
        <v>64</v>
      </c>
      <c r="C21" s="7"/>
      <c r="D21" s="7"/>
    </row>
    <row r="22" spans="2:4" s="1" customFormat="1" ht="24" customHeight="1">
      <c r="B22" s="23" t="s">
        <v>65</v>
      </c>
      <c r="C22" s="7"/>
      <c r="D22" s="7"/>
    </row>
    <row r="23" spans="2:4" s="1" customFormat="1" ht="24" customHeight="1">
      <c r="B23" s="23" t="s">
        <v>24</v>
      </c>
      <c r="C23" s="7"/>
      <c r="D23" s="7"/>
    </row>
    <row r="24" spans="2:4" s="1" customFormat="1">
      <c r="B24" s="26"/>
    </row>
    <row r="25" spans="2:4" s="1" customFormat="1">
      <c r="B25" s="26"/>
    </row>
    <row r="26" spans="2:4" s="1" customFormat="1" ht="24" customHeight="1">
      <c r="B26" s="26" t="s">
        <v>1</v>
      </c>
    </row>
    <row r="27" spans="2:4" s="1" customFormat="1" ht="24" customHeight="1">
      <c r="B27" s="26" t="s">
        <v>96</v>
      </c>
    </row>
    <row r="28" spans="2:4" s="1" customFormat="1" ht="24" customHeight="1">
      <c r="B28" s="51" t="s">
        <v>100</v>
      </c>
    </row>
    <row r="29" spans="2:4" s="1" customFormat="1" ht="24" customHeight="1">
      <c r="B29" s="51" t="s">
        <v>57</v>
      </c>
    </row>
    <row r="30" spans="2:4" s="1" customFormat="1" ht="24" customHeight="1">
      <c r="B30" s="51" t="s">
        <v>103</v>
      </c>
    </row>
    <row r="31" spans="2:4" s="1" customFormat="1" ht="24" customHeight="1">
      <c r="B31" s="51" t="s">
        <v>78</v>
      </c>
    </row>
    <row r="32" spans="2:4" s="1" customFormat="1" ht="24" customHeight="1">
      <c r="B32" s="51" t="s">
        <v>12</v>
      </c>
    </row>
    <row r="33" spans="2:2" s="1" customFormat="1" ht="24" customHeight="1">
      <c r="B33" s="51" t="s">
        <v>20</v>
      </c>
    </row>
    <row r="34" spans="2:2" s="1" customFormat="1" ht="24" customHeight="1">
      <c r="B34" s="51" t="s">
        <v>70</v>
      </c>
    </row>
    <row r="35" spans="2:2" s="1" customFormat="1" ht="24" customHeight="1">
      <c r="B35" s="51" t="s">
        <v>106</v>
      </c>
    </row>
    <row r="36" spans="2:2" s="1" customFormat="1" ht="24" customHeight="1">
      <c r="B36" s="51" t="s">
        <v>54</v>
      </c>
    </row>
    <row r="37" spans="2:2" s="1" customFormat="1" ht="24" customHeight="1">
      <c r="B37" s="26" t="s">
        <v>85</v>
      </c>
    </row>
    <row r="38" spans="2:2" s="1" customFormat="1">
      <c r="B38" s="26"/>
    </row>
    <row r="39" spans="2:2" s="1" customFormat="1">
      <c r="B39" s="26" t="s">
        <v>47</v>
      </c>
    </row>
    <row r="40" spans="2:2" s="1" customFormat="1" ht="24" customHeight="1">
      <c r="B40" s="26" t="s">
        <v>94</v>
      </c>
    </row>
    <row r="41" spans="2:2" s="1" customFormat="1" ht="24" customHeight="1">
      <c r="B41" s="51" t="s">
        <v>16</v>
      </c>
    </row>
    <row r="42" spans="2:2" s="1" customFormat="1" ht="24" customHeight="1">
      <c r="B42" s="51" t="s">
        <v>91</v>
      </c>
    </row>
    <row r="43" spans="2:2" s="1" customFormat="1" ht="24" customHeight="1">
      <c r="B43" s="51" t="s">
        <v>89</v>
      </c>
    </row>
    <row r="44" spans="2:2" s="1" customFormat="1" ht="24" customHeight="1">
      <c r="B44" s="51" t="s">
        <v>10</v>
      </c>
    </row>
    <row r="45" spans="2:2" s="1" customFormat="1">
      <c r="B45" s="51"/>
    </row>
    <row r="46" spans="2:2" s="1" customFormat="1">
      <c r="B46" s="26"/>
    </row>
    <row r="47" spans="2:2" s="1" customFormat="1" ht="24" customHeight="1">
      <c r="B47" s="26" t="s">
        <v>61</v>
      </c>
    </row>
    <row r="48" spans="2:2" s="1" customFormat="1" ht="24" customHeight="1">
      <c r="B48" s="52" t="s">
        <v>113</v>
      </c>
    </row>
    <row r="49" spans="2:2" s="1" customFormat="1" ht="24" customHeight="1">
      <c r="B49" s="52" t="s">
        <v>41</v>
      </c>
    </row>
    <row r="50" spans="2:2" s="1" customFormat="1" ht="24" customHeight="1">
      <c r="B50" s="52" t="s">
        <v>73</v>
      </c>
    </row>
    <row r="51" spans="2:2" s="1" customFormat="1" ht="24" customHeight="1">
      <c r="B51" s="52" t="s">
        <v>124</v>
      </c>
    </row>
    <row r="52" spans="2:2" s="1" customFormat="1">
      <c r="B52" s="26"/>
    </row>
    <row r="53" spans="2:2" s="1" customFormat="1">
      <c r="B53" s="26"/>
    </row>
    <row r="54" spans="2:2" s="1" customFormat="1">
      <c r="B54" s="26"/>
    </row>
    <row r="55" spans="2:2" s="1" customFormat="1">
      <c r="B55" s="26" t="s">
        <v>83</v>
      </c>
    </row>
    <row r="56" spans="2:2" s="1" customFormat="1">
      <c r="B56" s="26"/>
    </row>
    <row r="57" spans="2:2" s="1" customFormat="1">
      <c r="B57" s="26" t="s">
        <v>13</v>
      </c>
    </row>
    <row r="58" spans="2:2" s="1" customFormat="1">
      <c r="B58" s="26" t="s">
        <v>14</v>
      </c>
    </row>
    <row r="59" spans="2:2" s="1" customFormat="1">
      <c r="B59" s="26" t="s">
        <v>67</v>
      </c>
    </row>
    <row r="60" spans="2:2" s="1" customFormat="1">
      <c r="B60" s="26"/>
    </row>
    <row r="61" spans="2:2" s="1" customFormat="1">
      <c r="B61" s="26"/>
    </row>
    <row r="62" spans="2:2" s="1" customFormat="1">
      <c r="B62" s="26" t="s">
        <v>17</v>
      </c>
    </row>
    <row r="63" spans="2:2" s="1" customFormat="1">
      <c r="B63" s="26"/>
    </row>
    <row r="64" spans="2:2" s="1" customFormat="1">
      <c r="B64" s="26" t="s">
        <v>18</v>
      </c>
    </row>
    <row r="65" spans="2:2" s="1" customFormat="1">
      <c r="B65" s="26" t="s">
        <v>26</v>
      </c>
    </row>
    <row r="66" spans="2:2" s="1" customFormat="1">
      <c r="B66" s="26" t="s">
        <v>68</v>
      </c>
    </row>
    <row r="67" spans="2:2" s="1" customFormat="1">
      <c r="B67" s="26" t="s">
        <v>4</v>
      </c>
    </row>
    <row r="68" spans="2:2" s="1" customFormat="1">
      <c r="B68" s="26" t="s">
        <v>19</v>
      </c>
    </row>
    <row r="69" spans="2:2" s="1" customFormat="1">
      <c r="B69" s="26" t="s">
        <v>81</v>
      </c>
    </row>
    <row r="70" spans="2:2" s="1" customFormat="1">
      <c r="B70" s="26"/>
    </row>
    <row r="71" spans="2:2" s="1" customFormat="1">
      <c r="B71" s="26"/>
    </row>
    <row r="72" spans="2:2" s="1" customFormat="1">
      <c r="B72" s="26" t="s">
        <v>33</v>
      </c>
    </row>
    <row r="73" spans="2:2" s="1" customFormat="1">
      <c r="B73" s="26"/>
    </row>
    <row r="74" spans="2:2" s="1" customFormat="1">
      <c r="B74" s="26" t="s">
        <v>34</v>
      </c>
    </row>
    <row r="75" spans="2:2" s="1" customFormat="1">
      <c r="B75" s="52" t="s">
        <v>38</v>
      </c>
    </row>
    <row r="76" spans="2:2" s="1" customFormat="1">
      <c r="B76" s="52" t="s">
        <v>43</v>
      </c>
    </row>
    <row r="77" spans="2:2" s="1" customFormat="1">
      <c r="B77" s="52" t="s">
        <v>42</v>
      </c>
    </row>
    <row r="78" spans="2:2" s="1" customFormat="1">
      <c r="B78" s="52" t="s">
        <v>50</v>
      </c>
    </row>
    <row r="79" spans="2:2" s="1" customFormat="1">
      <c r="B79" s="52" t="s">
        <v>53</v>
      </c>
    </row>
    <row r="80" spans="2:2" s="1" customFormat="1">
      <c r="B80" s="52" t="s">
        <v>76</v>
      </c>
    </row>
    <row r="81" spans="2:2" s="1" customFormat="1">
      <c r="B81" s="52" t="s">
        <v>80</v>
      </c>
    </row>
  </sheetData>
  <phoneticPr fontId="1"/>
  <pageMargins left="0.7" right="0.7" top="0.75" bottom="0.75" header="0.3" footer="0.3"/>
  <pageSetup paperSize="9" scale="82"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仕様による要求項目のチェック事項</vt:lpstr>
      <vt:lpstr>費用や支援体制等に係る見積及び内容 (記入用)</vt:lpstr>
      <vt:lpstr>費用や支援体制等に係る見積及び内容</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nakajima</dc:creator>
  <cp:lastModifiedBy>1735 山際 純正</cp:lastModifiedBy>
  <cp:lastPrinted>2026-08-07T06:24:59Z</cp:lastPrinted>
  <dcterms:created xsi:type="dcterms:W3CDTF">2026-06-24T06:28:41Z</dcterms:created>
  <dcterms:modified xsi:type="dcterms:W3CDTF">2026-09-06T23:32:22Z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2026-09-06T23:32:22Z</vt:filetime>
  </property>
</Properties>
</file>